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桌面\2020年决算公开\2022预算公开\"/>
    </mc:Choice>
  </mc:AlternateContent>
  <bookViews>
    <workbookView xWindow="0" yWindow="0" windowWidth="19200" windowHeight="7170"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部门整体绩效自评表" sheetId="12" r:id="rId10"/>
    <sheet name="项目支出自评表（1） " sheetId="13" r:id="rId11"/>
    <sheet name="项目支出自评表  (2)" sheetId="14" r:id="rId12"/>
  </sheets>
  <calcPr calcId="162913"/>
</workbook>
</file>

<file path=xl/calcChain.xml><?xml version="1.0" encoding="utf-8"?>
<calcChain xmlns="http://schemas.openxmlformats.org/spreadsheetml/2006/main">
  <c r="E8" i="7" l="1"/>
  <c r="D8" i="7"/>
  <c r="G6" i="5" l="1"/>
  <c r="H7" i="5"/>
  <c r="H8" i="5"/>
  <c r="H9" i="5"/>
  <c r="H6" i="5"/>
  <c r="G7" i="5"/>
  <c r="G8" i="5"/>
  <c r="G9" i="5"/>
  <c r="G10" i="5"/>
  <c r="G11" i="5"/>
  <c r="G12" i="5"/>
  <c r="E27" i="10"/>
  <c r="E28" i="10"/>
  <c r="E29" i="10"/>
  <c r="E30" i="10"/>
  <c r="E31" i="10"/>
  <c r="E32" i="10"/>
  <c r="E33" i="10"/>
  <c r="E34" i="10"/>
  <c r="E35" i="10"/>
  <c r="E36" i="10"/>
  <c r="E37" i="10"/>
  <c r="E38" i="10"/>
  <c r="E39" i="10"/>
  <c r="E40" i="10"/>
  <c r="E26" i="10"/>
  <c r="D9" i="10"/>
  <c r="D8" i="10"/>
  <c r="D11" i="10"/>
  <c r="D12" i="10"/>
  <c r="D13" i="10"/>
  <c r="D14" i="10"/>
  <c r="D15" i="10"/>
  <c r="D16" i="10"/>
  <c r="D17" i="10"/>
  <c r="D18" i="10"/>
  <c r="D21" i="10"/>
  <c r="D22" i="10"/>
  <c r="D23" i="10"/>
  <c r="D24" i="10"/>
  <c r="D25" i="10"/>
  <c r="D7" i="10"/>
  <c r="C26" i="10"/>
  <c r="C20" i="10"/>
  <c r="D20" i="10" s="1"/>
  <c r="C7" i="10"/>
  <c r="D6" i="4"/>
  <c r="F6" i="4"/>
  <c r="G6" i="4"/>
  <c r="H6" i="4"/>
  <c r="C6" i="4"/>
  <c r="E8" i="4"/>
  <c r="E9" i="4"/>
  <c r="E10" i="4"/>
  <c r="E11" i="4"/>
  <c r="E12" i="4"/>
  <c r="E13" i="4"/>
  <c r="E14" i="4"/>
  <c r="E15" i="4"/>
  <c r="E16" i="4"/>
  <c r="E17" i="4"/>
  <c r="E18" i="4"/>
  <c r="E19" i="4"/>
  <c r="E20" i="4"/>
  <c r="E21" i="4"/>
  <c r="E22" i="4"/>
  <c r="E6" i="4" s="1"/>
  <c r="E23" i="4"/>
  <c r="E24" i="4"/>
  <c r="E25" i="4"/>
  <c r="E26" i="4"/>
  <c r="E27" i="4"/>
  <c r="E28" i="4"/>
  <c r="E7" i="4"/>
  <c r="V7" i="4"/>
  <c r="W7" i="4"/>
  <c r="V8" i="4"/>
  <c r="W8" i="4"/>
  <c r="V9" i="4"/>
  <c r="W9" i="4"/>
  <c r="V10" i="4"/>
  <c r="W10" i="4"/>
  <c r="V11" i="4"/>
  <c r="W11" i="4"/>
  <c r="V12" i="4"/>
  <c r="W12" i="4"/>
  <c r="V13" i="4"/>
  <c r="W13" i="4"/>
  <c r="V14" i="4"/>
  <c r="W14" i="4"/>
  <c r="V15" i="4"/>
  <c r="W15" i="4"/>
  <c r="V16" i="4"/>
  <c r="W16" i="4"/>
  <c r="V17" i="4"/>
  <c r="W17" i="4"/>
  <c r="V18" i="4"/>
  <c r="W18" i="4"/>
  <c r="V19" i="4"/>
  <c r="W19" i="4"/>
  <c r="V20" i="4"/>
  <c r="W20" i="4"/>
  <c r="V21" i="4"/>
  <c r="W21" i="4"/>
  <c r="V22" i="4"/>
  <c r="W22" i="4"/>
  <c r="V23" i="4"/>
  <c r="W23" i="4"/>
  <c r="V24" i="4"/>
  <c r="W24" i="4"/>
  <c r="V25" i="4"/>
  <c r="W25" i="4"/>
  <c r="V26" i="4"/>
  <c r="W26" i="4"/>
  <c r="V27" i="4"/>
  <c r="W27" i="4"/>
  <c r="V28" i="4"/>
  <c r="W28" i="4"/>
</calcChain>
</file>

<file path=xl/sharedStrings.xml><?xml version="1.0" encoding="utf-8"?>
<sst xmlns="http://schemas.openxmlformats.org/spreadsheetml/2006/main" count="525" uniqueCount="247">
  <si>
    <t>附件3</t>
  </si>
  <si>
    <t>收入支出决算总表</t>
  </si>
  <si>
    <t>公开01表</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</si>
  <si>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</si>
  <si>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</si>
  <si>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</si>
  <si>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</si>
  <si>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</si>
  <si>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</si>
  <si>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</si>
  <si>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</si>
  <si>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</si>
  <si>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</si>
  <si>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</si>
  <si>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</si>
  <si>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</si>
  <si>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</si>
  <si>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</si>
  <si>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</si>
  <si>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</si>
  <si>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</si>
  <si>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</si>
  <si>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</si>
  <si>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</si>
  <si>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</si>
  <si>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</si>
  <si>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</si>
  <si>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</si>
  <si>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</si>
  <si>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</si>
  <si>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</si>
  <si>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</si>
  <si>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</si>
  <si>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</si>
  <si>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</si>
  <si>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</si>
  <si>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</si>
  <si>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</si>
  <si>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</si>
  <si>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</si>
  <si>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</si>
  <si>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</si>
  <si>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</si>
  <si>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</si>
  <si>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</si>
  <si>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</si>
  <si>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</si>
  <si>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</si>
  <si>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</si>
  <si>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</si>
  <si>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</si>
  <si>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</si>
  <si>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</si>
  <si>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</si>
  <si>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</si>
  <si>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</si>
  <si>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</si>
  <si>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</si>
  <si>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</si>
  <si>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</si>
  <si>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</si>
  <si>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</si>
  <si>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</si>
  <si>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</si>
  <si>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</si>
  <si>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</si>
  <si>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</si>
  <si>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</si>
  <si>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</si>
  <si>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</si>
  <si>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</si>
  <si>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</si>
  <si>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</si>
  <si>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</si>
  <si>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</si>
  <si>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</si>
  <si>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</si>
  <si>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</si>
  <si>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</si>
  <si>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</si>
  <si>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</si>
  <si>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 xml:space="preserve">  ……</t>
  </si>
  <si>
    <t>303</t>
  </si>
  <si>
    <t>对个人和家庭的补助</t>
  </si>
  <si>
    <t xml:space="preserve">  30301</t>
  </si>
  <si>
    <t xml:space="preserve">  离休费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</si>
  <si>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</si>
  <si>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</si>
  <si>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</si>
  <si>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</si>
  <si>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</si>
  <si>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</si>
  <si>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</si>
  <si>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</si>
  <si>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</si>
  <si>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</si>
  <si>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</si>
  <si>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</si>
  <si>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</si>
  <si>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</si>
  <si>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</si>
  <si>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</si>
  <si>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</si>
  <si>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</si>
  <si>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</si>
  <si>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</si>
  <si>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</si>
  <si>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</si>
  <si>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</si>
  <si>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</si>
  <si>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</si>
  <si>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</si>
  <si>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</si>
  <si>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</si>
  <si>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</si>
  <si>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</si>
  <si>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</si>
  <si>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</si>
  <si>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</si>
  <si>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</si>
  <si>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</si>
  <si>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</si>
  <si>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</si>
  <si>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</si>
  <si>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</si>
  <si>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</si>
  <si>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</si>
  <si>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</si>
  <si>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</si>
  <si>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</si>
  <si>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</si>
  <si>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</si>
  <si>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</si>
  <si>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</si>
  <si>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</si>
  <si>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</si>
  <si>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</si>
  <si>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</si>
  <si>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</si>
  <si>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</si>
  <si>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</si>
  <si>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</si>
  <si>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</si>
  <si>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</si>
  <si>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</si>
  <si>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</si>
  <si>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</si>
  <si>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</si>
  <si>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</si>
  <si>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</si>
  <si>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</si>
  <si>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</si>
  <si>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</si>
  <si>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</si>
  <si>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</si>
  <si>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</si>
  <si>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</si>
  <si>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公开09表</t>
  </si>
  <si>
    <t>项 目</t>
  </si>
  <si>
    <t>备注：本表为空的单位应将空表公开，并注明：本单位无相关数据，故本表为空。</t>
  </si>
  <si>
    <t>备注：本表反映部门本年度国有资本经营预算财政拨款支出情况。</t>
  </si>
  <si>
    <t>208</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</si>
  <si>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</si>
  <si>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</si>
  <si>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</si>
  <si>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</si>
  <si>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</si>
  <si>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</si>
  <si>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</si>
  <si>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</si>
  <si>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</si>
  <si>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</si>
  <si>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21003</t>
  </si>
  <si>
    <t>基层医疗卫生机构</t>
  </si>
  <si>
    <t>2100399</t>
  </si>
  <si>
    <t xml:space="preserve">  其他基层医疗卫生机构支出</t>
  </si>
  <si>
    <t>21004</t>
  </si>
  <si>
    <t>公共卫生</t>
  </si>
  <si>
    <t>2100401</t>
  </si>
  <si>
    <t xml:space="preserve">  疾病预防控制机构</t>
  </si>
  <si>
    <t>2100408</t>
  </si>
  <si>
    <t xml:space="preserve">  基本公共卫生服务</t>
  </si>
  <si>
    <t>2100409</t>
  </si>
  <si>
    <t xml:space="preserve">  重大公共卫生服务</t>
  </si>
  <si>
    <t>2100499</t>
  </si>
  <si>
    <t xml:space="preserve">  其他公共卫生支出</t>
  </si>
  <si>
    <t>21011</t>
  </si>
  <si>
    <t>行政事业单位医疗</t>
  </si>
  <si>
    <t>2101102</t>
  </si>
  <si>
    <t xml:space="preserve">  事业单位医疗</t>
  </si>
  <si>
    <t>211</t>
  </si>
  <si>
    <t>节能环保支出</t>
  </si>
  <si>
    <t>21103</t>
  </si>
  <si>
    <t>污染防治</t>
  </si>
  <si>
    <t>2110399</t>
  </si>
  <si>
    <t xml:space="preserve">  其他污染防治支出</t>
  </si>
  <si>
    <t>221</t>
  </si>
  <si>
    <t>住房保障支出</t>
  </si>
  <si>
    <t>22102</t>
  </si>
  <si>
    <t>住房改革支出</t>
  </si>
  <si>
    <t>2210201</t>
  </si>
  <si>
    <t xml:space="preserve">  住房公积金</t>
  </si>
  <si>
    <t>2210203</t>
  </si>
  <si>
    <t xml:space="preserve">  购房补贴</t>
  </si>
  <si>
    <t>229</t>
  </si>
  <si>
    <t>其他支出</t>
  </si>
  <si>
    <t>22904</t>
  </si>
  <si>
    <t>其他政府性基金及对应专项债务收入安排的支出</t>
  </si>
  <si>
    <t>2290402</t>
  </si>
  <si>
    <t xml:space="preserve">  其他地方自行试点项目收益专项债券收入安排的支出</t>
  </si>
  <si>
    <t>234</t>
  </si>
  <si>
    <t>抗疫特别国债安排的支出</t>
  </si>
  <si>
    <t>23402</t>
  </si>
  <si>
    <t>抗疫相关支出</t>
  </si>
  <si>
    <t>2340299</t>
  </si>
  <si>
    <t xml:space="preserve">  其他抗疫相关支出</t>
  </si>
  <si>
    <t>八、社会保障和就业支出</t>
    <phoneticPr fontId="44" type="noConversion"/>
  </si>
  <si>
    <t>……</t>
    <phoneticPr fontId="44" type="noConversion"/>
  </si>
  <si>
    <t>九、卫生健康支出</t>
    <phoneticPr fontId="44" type="noConversion"/>
  </si>
  <si>
    <t>十、节能环保支出</t>
    <phoneticPr fontId="44" type="noConversion"/>
  </si>
  <si>
    <t>十九、住房保障支出</t>
    <phoneticPr fontId="44" type="noConversion"/>
  </si>
  <si>
    <t>二十三、其他支出</t>
    <phoneticPr fontId="44" type="noConversion"/>
  </si>
  <si>
    <t>二十六、抗疫特别国债安排的支出</t>
    <phoneticPr fontId="44" type="noConversion"/>
  </si>
  <si>
    <t>伙食补助费</t>
  </si>
  <si>
    <t>绩效工资</t>
  </si>
  <si>
    <t>机关事业单位基本养老保险缴费</t>
  </si>
  <si>
    <t>职业年金缴费</t>
  </si>
  <si>
    <t>职工基本医疗保险缴费</t>
  </si>
  <si>
    <t>其他社会保障缴费</t>
  </si>
  <si>
    <t>住房公积金</t>
  </si>
  <si>
    <t>其他工资福利支出</t>
  </si>
  <si>
    <t>物业管理费</t>
  </si>
  <si>
    <t>差旅费</t>
  </si>
  <si>
    <t>维修（护）费</t>
  </si>
  <si>
    <t>培训费</t>
  </si>
  <si>
    <t>公务接待费</t>
  </si>
  <si>
    <t>其他商品和服务支出</t>
  </si>
  <si>
    <t>抚恤金</t>
  </si>
  <si>
    <t>生活补助</t>
  </si>
  <si>
    <t>医疗费补助</t>
  </si>
  <si>
    <t>其他对个人和家庭的补助</t>
  </si>
  <si>
    <t>劳务费</t>
    <phoneticPr fontId="44" type="noConversion"/>
  </si>
  <si>
    <t>工会经费</t>
    <phoneticPr fontId="44" type="noConversion"/>
  </si>
  <si>
    <t>公务用车运行维护费</t>
    <phoneticPr fontId="44" type="noConversion"/>
  </si>
  <si>
    <t>其他交通费用</t>
    <phoneticPr fontId="44" type="noConversion"/>
  </si>
  <si>
    <t>公开部门：重庆市渝中区疾病预防控制中心</t>
    <phoneticPr fontId="44" type="noConversion"/>
  </si>
  <si>
    <t>公开部门：XX</t>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</si>
</sst>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0_);_(\$* \(#,##0\);_(\$* &quot;-&quot;_);_(@_)"/>
    <numFmt numFmtId="177" formatCode="_(* #,##0.00_);_(* \(#,##0.00\);_(* &quot;-&quot;??_);_(@_)"/>
    <numFmt numFmtId="178" formatCode=";;"/>
    <numFmt numFmtId="179" formatCode="0.00_);[Red]\(0.00\)"/>
    <numFmt numFmtId="180" formatCode="#,##0.00_ "/>
    <numFmt numFmtId="181" formatCode="#,##0.00_);[Red]\(#,##0.00\)"/>
  </numFmts>
  <fonts count="45">
    <font>
      <sz val="9"/>
      <color theme="1"/>
      <name val="宋体"/>
      <charset val="134"/>
      <scheme val="minor"/>
    </font>
    <font>
      <sz val="18"/>
      <name val="华文中宋"/>
      <family val="3"/>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1"/>
      <color indexed="17"/>
      <name val="宋体"/>
      <family val="3"/>
      <charset val="134"/>
    </font>
    <font>
      <b/>
      <sz val="11"/>
      <color indexed="63"/>
      <name val="宋体"/>
      <family val="3"/>
      <charset val="134"/>
    </font>
    <font>
      <b/>
      <sz val="11"/>
      <color indexed="52"/>
      <name val="宋体"/>
      <family val="3"/>
      <charset val="134"/>
    </font>
    <font>
      <sz val="11"/>
      <color indexed="60"/>
      <name val="宋体"/>
      <family val="3"/>
      <charset val="134"/>
    </font>
    <font>
      <sz val="11"/>
      <color indexed="20"/>
      <name val="宋体"/>
      <family val="3"/>
      <charset val="134"/>
    </font>
    <font>
      <sz val="11"/>
      <color indexed="9"/>
      <name val="宋体"/>
      <family val="3"/>
      <charset val="134"/>
    </font>
    <font>
      <sz val="11"/>
      <color indexed="42"/>
      <name val="宋体"/>
      <family val="3"/>
      <charset val="134"/>
    </font>
    <font>
      <sz val="11"/>
      <color indexed="52"/>
      <name val="宋体"/>
      <family val="3"/>
      <charset val="134"/>
    </font>
    <font>
      <sz val="11"/>
      <color indexed="8"/>
      <name val="宋体"/>
      <family val="3"/>
      <charset val="134"/>
    </font>
    <font>
      <b/>
      <sz val="13"/>
      <color indexed="56"/>
      <name val="宋体"/>
      <family val="3"/>
      <charset val="134"/>
    </font>
    <font>
      <b/>
      <sz val="11"/>
      <color indexed="8"/>
      <name val="宋体"/>
      <family val="3"/>
      <charset val="134"/>
    </font>
    <font>
      <sz val="11"/>
      <color indexed="10"/>
      <name val="宋体"/>
      <family val="3"/>
      <charset val="134"/>
    </font>
    <font>
      <sz val="11"/>
      <color indexed="62"/>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b/>
      <sz val="11"/>
      <color indexed="56"/>
      <name val="宋体"/>
      <family val="3"/>
      <charset val="134"/>
    </font>
    <font>
      <b/>
      <sz val="15"/>
      <color indexed="56"/>
      <name val="宋体"/>
      <family val="3"/>
      <charset val="134"/>
    </font>
    <font>
      <b/>
      <sz val="18"/>
      <color indexed="56"/>
      <name val="宋体"/>
      <family val="3"/>
      <charset val="134"/>
    </font>
    <font>
      <sz val="10"/>
      <color indexed="8"/>
      <name val="Arial"/>
      <family val="2"/>
    </font>
    <font>
      <b/>
      <sz val="11"/>
      <color indexed="42"/>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29"/>
        <bgColor indexed="64"/>
      </patternFill>
    </fill>
    <fill>
      <patternFill patternType="solid">
        <fgColor indexed="51"/>
        <bgColor indexed="64"/>
      </patternFill>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47"/>
        <bgColor indexed="64"/>
      </patternFill>
    </fill>
    <fill>
      <patternFill patternType="solid">
        <fgColor rgb="FFFFC7CE"/>
        <bgColor indexed="64"/>
      </patternFill>
    </fill>
    <fill>
      <patternFill patternType="solid">
        <fgColor indexed="11"/>
        <bgColor indexed="64"/>
      </patternFill>
    </fill>
    <fill>
      <patternFill patternType="solid">
        <fgColor indexed="55"/>
        <bgColor indexed="64"/>
      </patternFill>
    </fill>
    <fill>
      <patternFill patternType="solid">
        <fgColor rgb="FFC6EFCE"/>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57"/>
        <bgColor indexed="64"/>
      </patternFill>
    </fill>
  </fills>
  <borders count="2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7" fillId="10" borderId="0" applyNumberFormat="0" applyBorder="0" applyAlignment="0" applyProtection="0">
      <alignment vertical="center"/>
    </xf>
    <xf numFmtId="0" fontId="29" fillId="17" borderId="0" applyNumberFormat="0" applyBorder="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6" fillId="11" borderId="0" applyNumberFormat="0" applyBorder="0" applyAlignment="0" applyProtection="0">
      <alignment vertical="center"/>
    </xf>
    <xf numFmtId="0" fontId="31" fillId="0" borderId="18" applyNumberFormat="0" applyFill="0" applyAlignment="0" applyProtection="0">
      <alignment vertical="center"/>
    </xf>
    <xf numFmtId="0" fontId="23" fillId="4" borderId="15" applyNumberFormat="0" applyAlignment="0" applyProtection="0">
      <alignment vertical="center"/>
    </xf>
    <xf numFmtId="0" fontId="29" fillId="20" borderId="0" applyNumberFormat="0" applyBorder="0" applyAlignment="0" applyProtection="0">
      <alignment vertical="center"/>
    </xf>
    <xf numFmtId="0" fontId="26" fillId="13" borderId="0" applyNumberFormat="0" applyBorder="0" applyAlignment="0" applyProtection="0">
      <alignment vertical="center"/>
    </xf>
    <xf numFmtId="0" fontId="29"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36" fillId="22" borderId="0" applyNumberFormat="0" applyBorder="0" applyAlignment="0" applyProtection="0">
      <alignment vertical="center"/>
    </xf>
    <xf numFmtId="0" fontId="29" fillId="14" borderId="0" applyNumberFormat="0" applyBorder="0" applyAlignment="0" applyProtection="0">
      <alignment vertical="center"/>
    </xf>
    <xf numFmtId="0" fontId="26" fillId="13" borderId="0" applyNumberFormat="0" applyBorder="0" applyAlignment="0" applyProtection="0">
      <alignment vertical="center"/>
    </xf>
    <xf numFmtId="0" fontId="3" fillId="0" borderId="0"/>
    <xf numFmtId="0" fontId="29" fillId="12" borderId="0" applyNumberFormat="0" applyBorder="0" applyAlignment="0" applyProtection="0">
      <alignment vertical="center"/>
    </xf>
    <xf numFmtId="0" fontId="34" fillId="0" borderId="0" applyNumberFormat="0" applyFill="0" applyBorder="0" applyAlignment="0" applyProtection="0">
      <alignment vertical="center"/>
    </xf>
    <xf numFmtId="0" fontId="3" fillId="24" borderId="21" applyNumberFormat="0" applyFont="0" applyAlignment="0" applyProtection="0">
      <alignment vertical="center"/>
    </xf>
    <xf numFmtId="0" fontId="29" fillId="12"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25" fillId="6" borderId="0" applyNumberFormat="0" applyBorder="0" applyAlignment="0" applyProtection="0">
      <alignment vertical="center"/>
    </xf>
    <xf numFmtId="0" fontId="29" fillId="25" borderId="0" applyNumberFormat="0" applyBorder="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29" fillId="20" borderId="0" applyNumberFormat="0" applyBorder="0" applyAlignment="0" applyProtection="0">
      <alignment vertical="center"/>
    </xf>
    <xf numFmtId="0" fontId="29" fillId="17" borderId="0" applyNumberFormat="0" applyBorder="0" applyAlignment="0" applyProtection="0">
      <alignment vertical="center"/>
    </xf>
    <xf numFmtId="0" fontId="23" fillId="4" borderId="15" applyNumberFormat="0" applyAlignment="0" applyProtection="0">
      <alignment vertical="center"/>
    </xf>
    <xf numFmtId="0" fontId="29" fillId="12" borderId="0" applyNumberFormat="0" applyBorder="0" applyAlignment="0" applyProtection="0">
      <alignment vertical="center"/>
    </xf>
    <xf numFmtId="0" fontId="26" fillId="13" borderId="0" applyNumberFormat="0" applyBorder="0" applyAlignment="0" applyProtection="0">
      <alignment vertical="center"/>
    </xf>
    <xf numFmtId="0" fontId="35" fillId="21" borderId="19" applyNumberFormat="0" applyAlignment="0" applyProtection="0">
      <alignment vertical="center"/>
    </xf>
    <xf numFmtId="0" fontId="29" fillId="14" borderId="0" applyNumberFormat="0" applyBorder="0" applyAlignment="0" applyProtection="0">
      <alignment vertical="center"/>
    </xf>
    <xf numFmtId="0" fontId="26" fillId="8"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3" borderId="0" applyNumberFormat="0" applyBorder="0" applyAlignment="0" applyProtection="0">
      <alignment vertical="center"/>
    </xf>
    <xf numFmtId="0" fontId="28" fillId="0" borderId="16" applyNumberFormat="0" applyFill="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35" fillId="21" borderId="19" applyNumberFormat="0" applyAlignment="0" applyProtection="0">
      <alignment vertical="center"/>
    </xf>
    <xf numFmtId="0" fontId="28" fillId="0" borderId="16" applyNumberFormat="0" applyFill="0" applyAlignment="0" applyProtection="0">
      <alignment vertical="center"/>
    </xf>
    <xf numFmtId="0" fontId="31" fillId="0" borderId="18" applyNumberFormat="0" applyFill="0" applyAlignment="0" applyProtection="0">
      <alignment vertical="center"/>
    </xf>
    <xf numFmtId="0" fontId="27" fillId="15" borderId="0" applyNumberFormat="0" applyBorder="0" applyAlignment="0" applyProtection="0">
      <alignment vertical="center"/>
    </xf>
    <xf numFmtId="0" fontId="29" fillId="12" borderId="0" applyNumberFormat="0" applyBorder="0" applyAlignment="0" applyProtection="0">
      <alignment vertical="center"/>
    </xf>
    <xf numFmtId="0" fontId="28" fillId="0" borderId="16" applyNumberFormat="0" applyFill="0" applyAlignment="0" applyProtection="0">
      <alignment vertical="center"/>
    </xf>
    <xf numFmtId="0" fontId="29" fillId="12" borderId="0" applyNumberFormat="0" applyBorder="0" applyAlignment="0" applyProtection="0">
      <alignment vertical="center"/>
    </xf>
    <xf numFmtId="177" fontId="40" fillId="0" borderId="0"/>
    <xf numFmtId="0" fontId="22" fillId="4" borderId="14" applyNumberFormat="0" applyAlignment="0" applyProtection="0">
      <alignment vertical="center"/>
    </xf>
    <xf numFmtId="0" fontId="26" fillId="15" borderId="0" applyNumberFormat="0" applyBorder="0" applyAlignment="0" applyProtection="0">
      <alignment vertical="center"/>
    </xf>
    <xf numFmtId="0" fontId="28" fillId="0" borderId="16" applyNumberFormat="0" applyFill="0" applyAlignment="0" applyProtection="0">
      <alignment vertical="center"/>
    </xf>
    <xf numFmtId="0" fontId="23" fillId="4" borderId="15" applyNumberFormat="0" applyAlignment="0" applyProtection="0">
      <alignment vertical="center"/>
    </xf>
    <xf numFmtId="0" fontId="26" fillId="10" borderId="0" applyNumberFormat="0" applyBorder="0" applyAlignment="0" applyProtection="0">
      <alignment vertical="center"/>
    </xf>
    <xf numFmtId="0" fontId="23" fillId="4" borderId="15" applyNumberFormat="0" applyAlignment="0" applyProtection="0">
      <alignment vertical="center"/>
    </xf>
    <xf numFmtId="0" fontId="29" fillId="14" borderId="0" applyNumberFormat="0" applyBorder="0" applyAlignment="0" applyProtection="0">
      <alignment vertical="center"/>
    </xf>
    <xf numFmtId="0" fontId="26" fillId="10" borderId="0" applyNumberFormat="0" applyBorder="0" applyAlignment="0" applyProtection="0">
      <alignment vertical="center"/>
    </xf>
    <xf numFmtId="0" fontId="24" fillId="5" borderId="0" applyNumberFormat="0" applyBorder="0" applyAlignment="0" applyProtection="0">
      <alignment vertical="center"/>
    </xf>
    <xf numFmtId="0" fontId="23" fillId="4" borderId="15" applyNumberFormat="0" applyAlignment="0" applyProtection="0">
      <alignment vertical="center"/>
    </xf>
    <xf numFmtId="0" fontId="29" fillId="3" borderId="0" applyNumberFormat="0" applyBorder="0" applyAlignment="0" applyProtection="0">
      <alignment vertical="center"/>
    </xf>
    <xf numFmtId="0" fontId="21" fillId="3" borderId="0" applyNumberFormat="0" applyBorder="0" applyAlignment="0" applyProtection="0">
      <alignment vertical="center"/>
    </xf>
    <xf numFmtId="0" fontId="29" fillId="17" borderId="0" applyNumberFormat="0" applyBorder="0" applyAlignment="0" applyProtection="0">
      <alignment vertical="center"/>
    </xf>
    <xf numFmtId="0" fontId="29" fillId="20"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20" borderId="0" applyNumberFormat="0" applyBorder="0" applyAlignment="0" applyProtection="0">
      <alignment vertical="center"/>
    </xf>
    <xf numFmtId="0" fontId="29" fillId="17" borderId="0" applyNumberFormat="0" applyBorder="0" applyAlignment="0" applyProtection="0">
      <alignment vertical="center"/>
    </xf>
    <xf numFmtId="0" fontId="23" fillId="4" borderId="15" applyNumberFormat="0" applyAlignment="0" applyProtection="0">
      <alignment vertical="center"/>
    </xf>
    <xf numFmtId="0" fontId="29" fillId="2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8" fillId="0" borderId="16" applyNumberFormat="0" applyFill="0" applyAlignment="0" applyProtection="0">
      <alignment vertical="center"/>
    </xf>
    <xf numFmtId="0" fontId="30" fillId="0" borderId="17" applyNumberFormat="0" applyFill="0" applyAlignment="0" applyProtection="0">
      <alignment vertical="center"/>
    </xf>
    <xf numFmtId="0" fontId="21" fillId="3" borderId="0" applyNumberFormat="0" applyBorder="0" applyAlignment="0" applyProtection="0">
      <alignment vertical="center"/>
    </xf>
    <xf numFmtId="0" fontId="29" fillId="17" borderId="0" applyNumberFormat="0" applyBorder="0" applyAlignment="0" applyProtection="0">
      <alignment vertical="center"/>
    </xf>
    <xf numFmtId="0" fontId="24" fillId="5" borderId="0" applyNumberFormat="0" applyBorder="0" applyAlignment="0" applyProtection="0">
      <alignment vertical="center"/>
    </xf>
    <xf numFmtId="0" fontId="29" fillId="17" borderId="0" applyNumberFormat="0" applyBorder="0" applyAlignment="0" applyProtection="0">
      <alignment vertical="center"/>
    </xf>
    <xf numFmtId="0" fontId="23" fillId="4" borderId="15" applyNumberFormat="0" applyAlignment="0" applyProtection="0">
      <alignment vertical="center"/>
    </xf>
    <xf numFmtId="0" fontId="29" fillId="14" borderId="0" applyNumberFormat="0" applyBorder="0" applyAlignment="0" applyProtection="0">
      <alignment vertical="center"/>
    </xf>
    <xf numFmtId="0" fontId="21" fillId="3"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3" fillId="4" borderId="15" applyNumberFormat="0" applyAlignment="0" applyProtection="0">
      <alignment vertical="center"/>
    </xf>
    <xf numFmtId="0" fontId="29" fillId="20" borderId="0" applyNumberFormat="0" applyBorder="0" applyAlignment="0" applyProtection="0">
      <alignment vertical="center"/>
    </xf>
    <xf numFmtId="0" fontId="29" fillId="17" borderId="0" applyNumberFormat="0" applyBorder="0" applyAlignment="0" applyProtection="0">
      <alignment vertical="center"/>
    </xf>
    <xf numFmtId="0" fontId="21" fillId="3" borderId="0" applyNumberFormat="0" applyBorder="0" applyAlignment="0" applyProtection="0">
      <alignment vertical="center"/>
    </xf>
    <xf numFmtId="0" fontId="29" fillId="17" borderId="0" applyNumberFormat="0" applyBorder="0" applyAlignment="0" applyProtection="0">
      <alignment vertical="center"/>
    </xf>
    <xf numFmtId="0" fontId="29" fillId="6" borderId="0" applyNumberFormat="0" applyBorder="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7" fillId="0" borderId="20" applyNumberFormat="0" applyFill="0" applyAlignment="0" applyProtection="0">
      <alignment vertical="center"/>
    </xf>
    <xf numFmtId="0" fontId="21"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3" borderId="0" applyNumberFormat="0" applyBorder="0" applyAlignment="0" applyProtection="0">
      <alignment vertical="center"/>
    </xf>
    <xf numFmtId="0" fontId="28" fillId="0" borderId="16"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4" fillId="5" borderId="0" applyNumberFormat="0" applyBorder="0" applyAlignment="0" applyProtection="0">
      <alignment vertical="center"/>
    </xf>
    <xf numFmtId="0" fontId="23" fillId="4" borderId="15" applyNumberFormat="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37" fillId="0" borderId="0" applyNumberFormat="0" applyFill="0" applyBorder="0" applyAlignment="0" applyProtection="0">
      <alignment vertical="center"/>
    </xf>
    <xf numFmtId="0" fontId="29" fillId="3" borderId="0" applyNumberFormat="0" applyBorder="0" applyAlignment="0" applyProtection="0">
      <alignment vertical="center"/>
    </xf>
    <xf numFmtId="0" fontId="26" fillId="16" borderId="0" applyNumberFormat="0" applyBorder="0" applyAlignment="0" applyProtection="0">
      <alignment vertical="center"/>
    </xf>
    <xf numFmtId="0" fontId="29" fillId="3" borderId="0" applyNumberFormat="0" applyBorder="0" applyAlignment="0" applyProtection="0">
      <alignment vertical="center"/>
    </xf>
    <xf numFmtId="0" fontId="29" fillId="12" borderId="0" applyNumberFormat="0" applyBorder="0" applyAlignment="0" applyProtection="0">
      <alignment vertical="center"/>
    </xf>
    <xf numFmtId="0" fontId="28" fillId="0" borderId="16" applyNumberFormat="0" applyFill="0" applyAlignment="0" applyProtection="0">
      <alignment vertical="center"/>
    </xf>
    <xf numFmtId="0" fontId="22" fillId="4" borderId="14" applyNumberFormat="0" applyAlignment="0" applyProtection="0">
      <alignment vertical="center"/>
    </xf>
    <xf numFmtId="0" fontId="3" fillId="0" borderId="0"/>
    <xf numFmtId="0" fontId="40" fillId="0" borderId="0"/>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0" borderId="16" applyNumberFormat="0" applyFill="0" applyAlignment="0" applyProtection="0">
      <alignment vertical="center"/>
    </xf>
    <xf numFmtId="0" fontId="22" fillId="4" borderId="14" applyNumberFormat="0" applyAlignment="0" applyProtection="0">
      <alignment vertical="center"/>
    </xf>
    <xf numFmtId="0" fontId="3" fillId="0" borderId="0"/>
    <xf numFmtId="0" fontId="3" fillId="0" borderId="0"/>
    <xf numFmtId="0" fontId="29" fillId="12" borderId="0" applyNumberFormat="0" applyBorder="0" applyAlignment="0" applyProtection="0">
      <alignment vertical="center"/>
    </xf>
    <xf numFmtId="0" fontId="33" fillId="18" borderId="15" applyNumberFormat="0" applyAlignment="0" applyProtection="0">
      <alignment vertical="center"/>
    </xf>
    <xf numFmtId="0" fontId="3" fillId="0" borderId="0"/>
    <xf numFmtId="0" fontId="29" fillId="12" borderId="0" applyNumberFormat="0" applyBorder="0" applyAlignment="0" applyProtection="0">
      <alignment vertical="center"/>
    </xf>
    <xf numFmtId="0" fontId="26" fillId="13" borderId="0" applyNumberFormat="0" applyBorder="0" applyAlignment="0" applyProtection="0">
      <alignment vertical="center"/>
    </xf>
    <xf numFmtId="0" fontId="3" fillId="0" borderId="0"/>
    <xf numFmtId="0" fontId="29" fillId="12" borderId="0" applyNumberFormat="0" applyBorder="0" applyAlignment="0" applyProtection="0">
      <alignment vertical="center"/>
    </xf>
    <xf numFmtId="0" fontId="33" fillId="18" borderId="15" applyNumberFormat="0" applyAlignment="0" applyProtection="0">
      <alignment vertical="center"/>
    </xf>
    <xf numFmtId="0" fontId="26" fillId="1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6" fillId="15" borderId="0" applyNumberFormat="0" applyBorder="0" applyAlignment="0" applyProtection="0">
      <alignment vertical="center"/>
    </xf>
    <xf numFmtId="0" fontId="3" fillId="24" borderId="21" applyNumberFormat="0" applyFont="0" applyAlignment="0" applyProtection="0">
      <alignment vertical="center"/>
    </xf>
    <xf numFmtId="0" fontId="26" fillId="13" borderId="0" applyNumberFormat="0" applyBorder="0" applyAlignment="0" applyProtection="0">
      <alignment vertical="center"/>
    </xf>
    <xf numFmtId="0" fontId="3" fillId="24" borderId="21" applyNumberFormat="0" applyFont="0" applyAlignment="0" applyProtection="0">
      <alignment vertical="center"/>
    </xf>
    <xf numFmtId="0" fontId="26" fillId="13" borderId="0" applyNumberFormat="0" applyBorder="0" applyAlignment="0" applyProtection="0">
      <alignment vertical="center"/>
    </xf>
    <xf numFmtId="0" fontId="29" fillId="12" borderId="0" applyNumberFormat="0" applyBorder="0" applyAlignment="0" applyProtection="0">
      <alignment vertical="center"/>
    </xf>
    <xf numFmtId="0" fontId="26" fillId="13" borderId="0" applyNumberFormat="0" applyBorder="0" applyAlignment="0" applyProtection="0">
      <alignment vertical="center"/>
    </xf>
    <xf numFmtId="0" fontId="13" fillId="0" borderId="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5" fillId="6"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9" fillId="25" borderId="0" applyNumberFormat="0" applyBorder="0" applyAlignment="0" applyProtection="0">
      <alignment vertical="center"/>
    </xf>
    <xf numFmtId="0" fontId="26" fillId="20" borderId="0" applyNumberFormat="0" applyBorder="0" applyAlignment="0" applyProtection="0">
      <alignment vertical="center"/>
    </xf>
    <xf numFmtId="0" fontId="29" fillId="25" borderId="0" applyNumberFormat="0" applyBorder="0" applyAlignment="0" applyProtection="0">
      <alignment vertical="center"/>
    </xf>
    <xf numFmtId="0" fontId="29" fillId="18" borderId="0" applyNumberFormat="0" applyBorder="0" applyAlignment="0" applyProtection="0">
      <alignment vertical="center"/>
    </xf>
    <xf numFmtId="0" fontId="29" fillId="12" borderId="0" applyNumberFormat="0" applyBorder="0" applyAlignment="0" applyProtection="0">
      <alignment vertical="center"/>
    </xf>
    <xf numFmtId="0" fontId="29" fillId="18" borderId="0" applyNumberFormat="0" applyBorder="0" applyAlignment="0" applyProtection="0">
      <alignment vertical="center"/>
    </xf>
    <xf numFmtId="0" fontId="29" fillId="12"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6" fillId="8" borderId="0" applyNumberFormat="0" applyBorder="0" applyAlignment="0" applyProtection="0">
      <alignment vertical="center"/>
    </xf>
    <xf numFmtId="0" fontId="29" fillId="18" borderId="0" applyNumberFormat="0" applyBorder="0" applyAlignment="0" applyProtection="0">
      <alignment vertical="center"/>
    </xf>
    <xf numFmtId="0" fontId="29" fillId="14" borderId="0" applyNumberFormat="0" applyBorder="0" applyAlignment="0" applyProtection="0">
      <alignment vertical="center"/>
    </xf>
    <xf numFmtId="0" fontId="26" fillId="8" borderId="0" applyNumberFormat="0" applyBorder="0" applyAlignment="0" applyProtection="0">
      <alignment vertical="center"/>
    </xf>
    <xf numFmtId="0" fontId="26" fillId="26" borderId="0" applyNumberFormat="0" applyBorder="0" applyAlignment="0" applyProtection="0">
      <alignment vertical="center"/>
    </xf>
    <xf numFmtId="0" fontId="29" fillId="18" borderId="0" applyNumberFormat="0" applyBorder="0" applyAlignment="0" applyProtection="0">
      <alignment vertical="center"/>
    </xf>
    <xf numFmtId="0" fontId="26" fillId="8"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26" fillId="8" borderId="0" applyNumberFormat="0" applyBorder="0" applyAlignment="0" applyProtection="0">
      <alignment vertical="center"/>
    </xf>
    <xf numFmtId="0" fontId="26" fillId="26" borderId="0" applyNumberFormat="0" applyBorder="0" applyAlignment="0" applyProtection="0">
      <alignment vertical="center"/>
    </xf>
    <xf numFmtId="0" fontId="29" fillId="18" borderId="0" applyNumberFormat="0" applyBorder="0" applyAlignment="0" applyProtection="0">
      <alignment vertical="center"/>
    </xf>
    <xf numFmtId="0" fontId="26" fillId="8" borderId="0" applyNumberFormat="0" applyBorder="0" applyAlignment="0" applyProtection="0">
      <alignment vertical="center"/>
    </xf>
    <xf numFmtId="0" fontId="29" fillId="18" borderId="0" applyNumberFormat="0" applyBorder="0" applyAlignment="0" applyProtection="0">
      <alignment vertical="center"/>
    </xf>
    <xf numFmtId="0" fontId="26" fillId="8"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26" fillId="8" borderId="0" applyNumberFormat="0" applyBorder="0" applyAlignment="0" applyProtection="0">
      <alignment vertical="center"/>
    </xf>
    <xf numFmtId="0" fontId="26" fillId="26" borderId="0" applyNumberFormat="0" applyBorder="0" applyAlignment="0" applyProtection="0">
      <alignment vertical="center"/>
    </xf>
    <xf numFmtId="0" fontId="29" fillId="18" borderId="0" applyNumberFormat="0" applyBorder="0" applyAlignment="0" applyProtection="0">
      <alignment vertical="center"/>
    </xf>
    <xf numFmtId="0" fontId="26" fillId="8" borderId="0" applyNumberFormat="0" applyBorder="0" applyAlignment="0" applyProtection="0">
      <alignment vertical="center"/>
    </xf>
    <xf numFmtId="0" fontId="29" fillId="18" borderId="0" applyNumberFormat="0" applyBorder="0" applyAlignment="0" applyProtection="0">
      <alignment vertical="center"/>
    </xf>
    <xf numFmtId="0" fontId="27" fillId="15"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7" fillId="15" borderId="0" applyNumberFormat="0" applyBorder="0" applyAlignment="0" applyProtection="0">
      <alignment vertical="center"/>
    </xf>
    <xf numFmtId="0" fontId="29" fillId="23" borderId="0" applyNumberFormat="0" applyBorder="0" applyAlignment="0" applyProtection="0">
      <alignment vertical="center"/>
    </xf>
    <xf numFmtId="0" fontId="27" fillId="1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7" fillId="1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5" fillId="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3" fillId="4" borderId="15" applyNumberFormat="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2" fillId="0" borderId="0" applyNumberFormat="0" applyFill="0" applyBorder="0" applyAlignment="0" applyProtection="0">
      <alignment vertical="center"/>
    </xf>
    <xf numFmtId="0" fontId="29" fillId="20" borderId="0" applyNumberFormat="0" applyBorder="0" applyAlignment="0" applyProtection="0">
      <alignment vertical="center"/>
    </xf>
    <xf numFmtId="0" fontId="32"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1" fillId="0" borderId="18" applyNumberFormat="0" applyFill="0" applyAlignment="0" applyProtection="0">
      <alignment vertical="center"/>
    </xf>
    <xf numFmtId="0" fontId="35" fillId="21" borderId="19" applyNumberFormat="0" applyAlignment="0" applyProtection="0">
      <alignment vertical="center"/>
    </xf>
    <xf numFmtId="0" fontId="29" fillId="12" borderId="0" applyNumberFormat="0" applyBorder="0" applyAlignment="0" applyProtection="0">
      <alignment vertical="center"/>
    </xf>
    <xf numFmtId="0" fontId="35" fillId="21" borderId="19" applyNumberFormat="0" applyAlignment="0" applyProtection="0">
      <alignment vertical="center"/>
    </xf>
    <xf numFmtId="0" fontId="29" fillId="12" borderId="0" applyNumberFormat="0" applyBorder="0" applyAlignment="0" applyProtection="0">
      <alignment vertical="center"/>
    </xf>
    <xf numFmtId="0" fontId="23" fillId="4" borderId="15" applyNumberFormat="0" applyAlignment="0" applyProtection="0">
      <alignment vertical="center"/>
    </xf>
    <xf numFmtId="0" fontId="29" fillId="12" borderId="0" applyNumberFormat="0" applyBorder="0" applyAlignment="0" applyProtection="0">
      <alignment vertical="center"/>
    </xf>
    <xf numFmtId="0" fontId="27" fillId="11" borderId="0" applyNumberFormat="0" applyBorder="0" applyAlignment="0" applyProtection="0">
      <alignment vertical="center"/>
    </xf>
    <xf numFmtId="0" fontId="31" fillId="0" borderId="18" applyNumberFormat="0" applyFill="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7" fillId="26" borderId="0" applyNumberFormat="0" applyBorder="0" applyAlignment="0" applyProtection="0">
      <alignment vertical="center"/>
    </xf>
    <xf numFmtId="0" fontId="31" fillId="0" borderId="18" applyNumberFormat="0" applyFill="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7" fillId="8" borderId="0" applyNumberFormat="0" applyBorder="0" applyAlignment="0" applyProtection="0">
      <alignment vertical="center"/>
    </xf>
    <xf numFmtId="0" fontId="31" fillId="0" borderId="18" applyNumberFormat="0" applyFill="0" applyAlignment="0" applyProtection="0">
      <alignment vertical="center"/>
    </xf>
    <xf numFmtId="0" fontId="33" fillId="18" borderId="15" applyNumberFormat="0" applyAlignment="0" applyProtection="0">
      <alignment vertical="center"/>
    </xf>
    <xf numFmtId="0" fontId="29" fillId="12" borderId="0" applyNumberFormat="0" applyBorder="0" applyAlignment="0" applyProtection="0">
      <alignment vertical="center"/>
    </xf>
    <xf numFmtId="0" fontId="33" fillId="18" borderId="15" applyNumberFormat="0" applyAlignment="0" applyProtection="0">
      <alignment vertical="center"/>
    </xf>
    <xf numFmtId="0" fontId="29" fillId="12" borderId="0" applyNumberFormat="0" applyBorder="0" applyAlignment="0" applyProtection="0">
      <alignment vertical="center"/>
    </xf>
    <xf numFmtId="0" fontId="23" fillId="4" borderId="15" applyNumberFormat="0" applyAlignment="0" applyProtection="0">
      <alignment vertical="center"/>
    </xf>
    <xf numFmtId="0" fontId="29" fillId="23" borderId="0" applyNumberFormat="0" applyBorder="0" applyAlignment="0" applyProtection="0">
      <alignment vertical="center"/>
    </xf>
    <xf numFmtId="0" fontId="26" fillId="9" borderId="0" applyNumberFormat="0" applyBorder="0" applyAlignment="0" applyProtection="0">
      <alignment vertical="center"/>
    </xf>
    <xf numFmtId="0" fontId="29" fillId="23" borderId="0" applyNumberFormat="0" applyBorder="0" applyAlignment="0" applyProtection="0">
      <alignment vertical="center"/>
    </xf>
    <xf numFmtId="0" fontId="26" fillId="9" borderId="0" applyNumberFormat="0" applyBorder="0" applyAlignment="0" applyProtection="0">
      <alignment vertical="center"/>
    </xf>
    <xf numFmtId="0" fontId="29" fillId="23" borderId="0" applyNumberFormat="0" applyBorder="0" applyAlignment="0" applyProtection="0">
      <alignment vertical="center"/>
    </xf>
    <xf numFmtId="0" fontId="26" fillId="10" borderId="0" applyNumberFormat="0" applyBorder="0" applyAlignment="0" applyProtection="0">
      <alignment vertical="center"/>
    </xf>
    <xf numFmtId="0" fontId="29" fillId="23" borderId="0" applyNumberFormat="0" applyBorder="0" applyAlignment="0" applyProtection="0">
      <alignment vertical="center"/>
    </xf>
    <xf numFmtId="0" fontId="26" fillId="10"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 fillId="24" borderId="21" applyNumberFormat="0" applyFont="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4" fillId="5" borderId="0" applyNumberFormat="0" applyBorder="0" applyAlignment="0" applyProtection="0">
      <alignment vertical="center"/>
    </xf>
    <xf numFmtId="0" fontId="26" fillId="26" borderId="0" applyNumberFormat="0" applyBorder="0" applyAlignment="0" applyProtection="0">
      <alignment vertical="center"/>
    </xf>
    <xf numFmtId="0" fontId="23" fillId="4" borderId="15" applyNumberFormat="0" applyAlignment="0" applyProtection="0">
      <alignment vertical="center"/>
    </xf>
    <xf numFmtId="0" fontId="29" fillId="14" borderId="0" applyNumberFormat="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38" fillId="0" borderId="22" applyNumberFormat="0" applyFill="0" applyAlignment="0" applyProtection="0">
      <alignment vertical="center"/>
    </xf>
    <xf numFmtId="0" fontId="29" fillId="14" borderId="0" applyNumberFormat="0" applyBorder="0" applyAlignment="0" applyProtection="0">
      <alignment vertical="center"/>
    </xf>
    <xf numFmtId="0" fontId="31" fillId="0" borderId="18" applyNumberFormat="0" applyFill="0" applyAlignment="0" applyProtection="0">
      <alignment vertical="center"/>
    </xf>
    <xf numFmtId="0" fontId="29" fillId="14" borderId="0" applyNumberFormat="0" applyBorder="0" applyAlignment="0" applyProtection="0">
      <alignment vertical="center"/>
    </xf>
    <xf numFmtId="0" fontId="38" fillId="0" borderId="22" applyNumberFormat="0" applyFill="0" applyAlignment="0" applyProtection="0">
      <alignment vertical="center"/>
    </xf>
    <xf numFmtId="0" fontId="31" fillId="0" borderId="18" applyNumberFormat="0" applyFill="0" applyAlignment="0" applyProtection="0">
      <alignment vertical="center"/>
    </xf>
    <xf numFmtId="0" fontId="29" fillId="14" borderId="0" applyNumberFormat="0" applyBorder="0" applyAlignment="0" applyProtection="0">
      <alignment vertical="center"/>
    </xf>
    <xf numFmtId="0" fontId="3" fillId="24" borderId="21" applyNumberFormat="0" applyFont="0" applyAlignment="0" applyProtection="0">
      <alignment vertical="center"/>
    </xf>
    <xf numFmtId="0" fontId="29" fillId="14" borderId="0" applyNumberFormat="0" applyBorder="0" applyAlignment="0" applyProtection="0">
      <alignment vertical="center"/>
    </xf>
    <xf numFmtId="0" fontId="32"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0" applyNumberFormat="0" applyFill="0" applyBorder="0" applyAlignment="0" applyProtection="0">
      <alignment vertical="center"/>
    </xf>
    <xf numFmtId="0" fontId="26" fillId="16" borderId="0" applyNumberFormat="0" applyBorder="0" applyAlignment="0" applyProtection="0">
      <alignment vertical="center"/>
    </xf>
    <xf numFmtId="0" fontId="32" fillId="0" borderId="0" applyNumberFormat="0" applyFill="0" applyBorder="0" applyAlignment="0" applyProtection="0">
      <alignment vertical="center"/>
    </xf>
    <xf numFmtId="0" fontId="27" fillId="16" borderId="0" applyNumberFormat="0" applyBorder="0" applyAlignment="0" applyProtection="0">
      <alignment vertical="center"/>
    </xf>
    <xf numFmtId="0" fontId="35" fillId="21" borderId="19"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2" fillId="0" borderId="0" applyNumberFormat="0" applyFill="0" applyBorder="0" applyAlignment="0" applyProtection="0">
      <alignment vertical="center"/>
    </xf>
    <xf numFmtId="0" fontId="26" fillId="13" borderId="0" applyNumberFormat="0" applyBorder="0" applyAlignment="0" applyProtection="0">
      <alignment vertical="center"/>
    </xf>
    <xf numFmtId="0" fontId="43" fillId="0" borderId="0">
      <alignment vertical="center"/>
    </xf>
    <xf numFmtId="0" fontId="32" fillId="0" borderId="0" applyNumberFormat="0" applyFill="0" applyBorder="0" applyAlignment="0" applyProtection="0">
      <alignment vertical="center"/>
    </xf>
    <xf numFmtId="0" fontId="27" fillId="13" borderId="0" applyNumberFormat="0" applyBorder="0" applyAlignment="0" applyProtection="0">
      <alignment vertical="center"/>
    </xf>
    <xf numFmtId="0" fontId="32"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2" fillId="19" borderId="0" applyNumberFormat="0" applyBorder="0" applyAlignment="0" applyProtection="0">
      <alignment vertical="center"/>
    </xf>
    <xf numFmtId="0" fontId="32"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2"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2"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5" borderId="0" applyNumberFormat="0" applyBorder="0" applyAlignment="0" applyProtection="0">
      <alignment vertical="center"/>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26" fillId="9" borderId="0" applyNumberFormat="0" applyBorder="0" applyAlignment="0" applyProtection="0">
      <alignment vertical="center"/>
    </xf>
    <xf numFmtId="0" fontId="32" fillId="0" borderId="0" applyNumberFormat="0" applyFill="0" applyBorder="0" applyAlignment="0" applyProtection="0">
      <alignment vertical="center"/>
    </xf>
    <xf numFmtId="0" fontId="26" fillId="9" borderId="0" applyNumberFormat="0" applyBorder="0" applyAlignment="0" applyProtection="0">
      <alignment vertical="center"/>
    </xf>
    <xf numFmtId="0" fontId="33" fillId="18" borderId="15"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2" fillId="0" borderId="0" applyNumberFormat="0" applyFill="0" applyBorder="0" applyAlignment="0" applyProtection="0">
      <alignment vertical="center"/>
    </xf>
    <xf numFmtId="0" fontId="27" fillId="9" borderId="0" applyNumberFormat="0" applyBorder="0" applyAlignment="0" applyProtection="0">
      <alignment vertical="center"/>
    </xf>
    <xf numFmtId="0" fontId="33" fillId="18" borderId="15" applyNumberForma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5" fillId="6"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25" fillId="6"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1" fillId="0" borderId="18"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21" fillId="3" borderId="0" applyNumberFormat="0" applyBorder="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21" fillId="3" borderId="0" applyNumberFormat="0" applyBorder="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21" fillId="3" borderId="0" applyNumberFormat="0" applyBorder="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21" fillId="3" borderId="0" applyNumberFormat="0" applyBorder="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18"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15" borderId="0" applyNumberFormat="0" applyBorder="0" applyAlignment="0" applyProtection="0">
      <alignment vertical="center"/>
    </xf>
    <xf numFmtId="0" fontId="39" fillId="0" borderId="0" applyNumberFormat="0" applyFill="0" applyBorder="0" applyAlignment="0" applyProtection="0">
      <alignment vertical="center"/>
    </xf>
    <xf numFmtId="0" fontId="31" fillId="0" borderId="18" applyNumberFormat="0" applyFill="0" applyAlignment="0" applyProtection="0">
      <alignment vertical="center"/>
    </xf>
    <xf numFmtId="0" fontId="26" fillId="15"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11" borderId="0" applyNumberFormat="0" applyBorder="0" applyAlignment="0" applyProtection="0">
      <alignment vertical="center"/>
    </xf>
    <xf numFmtId="0" fontId="31" fillId="0" borderId="18" applyNumberFormat="0" applyFill="0" applyAlignment="0" applyProtection="0">
      <alignment vertical="center"/>
    </xf>
    <xf numFmtId="0" fontId="39" fillId="0" borderId="0" applyNumberFormat="0" applyFill="0" applyBorder="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41" fillId="21" borderId="19" applyNumberFormat="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41" fillId="21" borderId="19" applyNumberForma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0" fillId="0" borderId="0"/>
    <xf numFmtId="0" fontId="3" fillId="0" borderId="0"/>
    <xf numFmtId="0" fontId="3" fillId="0" borderId="0"/>
    <xf numFmtId="0" fontId="3" fillId="0" borderId="0"/>
    <xf numFmtId="0" fontId="33" fillId="18" borderId="15" applyNumberFormat="0" applyAlignment="0" applyProtection="0">
      <alignment vertical="center"/>
    </xf>
    <xf numFmtId="0" fontId="3" fillId="0" borderId="0"/>
    <xf numFmtId="0" fontId="21" fillId="3" borderId="0" applyNumberFormat="0" applyBorder="0" applyAlignment="0" applyProtection="0">
      <alignment vertical="center"/>
    </xf>
    <xf numFmtId="0" fontId="24" fillId="5" borderId="0" applyNumberFormat="0" applyBorder="0" applyAlignment="0" applyProtection="0">
      <alignment vertical="center"/>
    </xf>
    <xf numFmtId="0" fontId="23" fillId="4" borderId="15" applyNumberFormat="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1" fillId="0" borderId="18" applyNumberFormat="0" applyFill="0" applyAlignment="0" applyProtection="0">
      <alignment vertical="center"/>
    </xf>
    <xf numFmtId="0" fontId="26" fillId="26" borderId="0" applyNumberFormat="0" applyBorder="0" applyAlignment="0" applyProtection="0">
      <alignment vertical="center"/>
    </xf>
    <xf numFmtId="0" fontId="31" fillId="0" borderId="18" applyNumberFormat="0" applyFill="0" applyAlignment="0" applyProtection="0">
      <alignment vertical="center"/>
    </xf>
    <xf numFmtId="0" fontId="26" fillId="8" borderId="0" applyNumberFormat="0" applyBorder="0" applyAlignment="0" applyProtection="0">
      <alignment vertical="center"/>
    </xf>
    <xf numFmtId="0" fontId="31" fillId="0" borderId="18" applyNumberFormat="0" applyFill="0" applyAlignment="0" applyProtection="0">
      <alignment vertical="center"/>
    </xf>
    <xf numFmtId="0" fontId="24" fillId="5" borderId="0" applyNumberFormat="0" applyBorder="0" applyAlignment="0" applyProtection="0">
      <alignment vertical="center"/>
    </xf>
    <xf numFmtId="0" fontId="26" fillId="26" borderId="0" applyNumberFormat="0" applyBorder="0" applyAlignment="0" applyProtection="0">
      <alignment vertical="center"/>
    </xf>
    <xf numFmtId="0" fontId="23" fillId="4" borderId="15" applyNumberFormat="0" applyAlignment="0" applyProtection="0">
      <alignment vertical="center"/>
    </xf>
    <xf numFmtId="0" fontId="35" fillId="21" borderId="19" applyNumberFormat="0" applyAlignment="0" applyProtection="0">
      <alignment vertical="center"/>
    </xf>
    <xf numFmtId="0" fontId="35" fillId="21" borderId="19" applyNumberFormat="0" applyAlignment="0" applyProtection="0">
      <alignment vertical="center"/>
    </xf>
    <xf numFmtId="0" fontId="35" fillId="21" borderId="19" applyNumberFormat="0" applyAlignment="0" applyProtection="0">
      <alignment vertical="center"/>
    </xf>
    <xf numFmtId="0" fontId="35" fillId="21" borderId="19" applyNumberFormat="0" applyAlignment="0" applyProtection="0">
      <alignment vertical="center"/>
    </xf>
    <xf numFmtId="0" fontId="35" fillId="21" borderId="19" applyNumberFormat="0" applyAlignment="0" applyProtection="0">
      <alignment vertical="center"/>
    </xf>
    <xf numFmtId="0" fontId="35" fillId="21" borderId="19" applyNumberFormat="0" applyAlignment="0" applyProtection="0">
      <alignment vertical="center"/>
    </xf>
    <xf numFmtId="0" fontId="35" fillId="21" borderId="19" applyNumberFormat="0" applyAlignment="0" applyProtection="0">
      <alignment vertical="center"/>
    </xf>
    <xf numFmtId="0" fontId="41" fillId="21" borderId="1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24" borderId="21" applyNumberFormat="0" applyFont="0" applyAlignment="0" applyProtection="0">
      <alignment vertical="center"/>
    </xf>
    <xf numFmtId="0" fontId="32" fillId="0" borderId="0" applyNumberFormat="0" applyFill="0" applyBorder="0" applyAlignment="0" applyProtection="0">
      <alignment vertical="center"/>
    </xf>
    <xf numFmtId="0" fontId="3" fillId="24" borderId="21" applyNumberFormat="0" applyFon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16" applyNumberFormat="0" applyFill="0" applyAlignment="0" applyProtection="0">
      <alignment vertical="center"/>
    </xf>
    <xf numFmtId="0" fontId="3" fillId="24" borderId="21" applyNumberFormat="0" applyFont="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176" fontId="40" fillId="0" borderId="0"/>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4" fillId="5" borderId="0" applyNumberFormat="0" applyBorder="0" applyAlignment="0" applyProtection="0">
      <alignment vertical="center"/>
    </xf>
    <xf numFmtId="0" fontId="26" fillId="26" borderId="0" applyNumberFormat="0" applyBorder="0" applyAlignment="0" applyProtection="0">
      <alignment vertical="center"/>
    </xf>
    <xf numFmtId="0" fontId="24" fillId="5"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22" fillId="4" borderId="14" applyNumberFormat="0" applyAlignment="0" applyProtection="0">
      <alignment vertical="center"/>
    </xf>
    <xf numFmtId="0" fontId="33" fillId="18" borderId="15" applyNumberFormat="0" applyAlignment="0" applyProtection="0">
      <alignment vertical="center"/>
    </xf>
    <xf numFmtId="0" fontId="33" fillId="18" borderId="15" applyNumberFormat="0" applyAlignment="0" applyProtection="0">
      <alignment vertical="center"/>
    </xf>
    <xf numFmtId="0" fontId="33" fillId="18" borderId="15" applyNumberFormat="0" applyAlignment="0" applyProtection="0">
      <alignment vertical="center"/>
    </xf>
    <xf numFmtId="0" fontId="33" fillId="18" borderId="15" applyNumberFormat="0" applyAlignment="0" applyProtection="0">
      <alignment vertical="center"/>
    </xf>
    <xf numFmtId="0" fontId="33" fillId="18" borderId="15" applyNumberFormat="0" applyAlignment="0" applyProtection="0">
      <alignment vertical="center"/>
    </xf>
    <xf numFmtId="0" fontId="33" fillId="18" borderId="15" applyNumberFormat="0" applyAlignment="0" applyProtection="0">
      <alignment vertical="center"/>
    </xf>
    <xf numFmtId="0" fontId="33" fillId="18" borderId="15" applyNumberFormat="0" applyAlignment="0" applyProtection="0">
      <alignment vertical="center"/>
    </xf>
    <xf numFmtId="0" fontId="33" fillId="18" borderId="15" applyNumberFormat="0" applyAlignment="0" applyProtection="0">
      <alignment vertical="center"/>
    </xf>
    <xf numFmtId="0" fontId="3" fillId="24" borderId="21" applyNumberFormat="0" applyFont="0" applyAlignment="0" applyProtection="0">
      <alignment vertical="center"/>
    </xf>
    <xf numFmtId="0" fontId="3" fillId="24" borderId="21" applyNumberFormat="0" applyFont="0" applyAlignment="0" applyProtection="0">
      <alignment vertical="center"/>
    </xf>
    <xf numFmtId="0" fontId="3" fillId="24" borderId="21" applyNumberFormat="0" applyFont="0" applyAlignment="0" applyProtection="0">
      <alignment vertical="center"/>
    </xf>
    <xf numFmtId="0" fontId="3" fillId="24" borderId="21" applyNumberFormat="0" applyFont="0" applyAlignment="0" applyProtection="0">
      <alignment vertical="center"/>
    </xf>
    <xf numFmtId="0" fontId="3" fillId="24" borderId="21" applyNumberFormat="0" applyFont="0" applyAlignment="0" applyProtection="0">
      <alignment vertical="center"/>
    </xf>
    <xf numFmtId="0" fontId="3" fillId="24" borderId="21" applyNumberFormat="0" applyFont="0" applyAlignment="0" applyProtection="0">
      <alignment vertical="center"/>
    </xf>
    <xf numFmtId="0" fontId="3" fillId="24" borderId="21" applyNumberFormat="0" applyFont="0" applyAlignment="0" applyProtection="0">
      <alignment vertical="center"/>
    </xf>
  </cellStyleXfs>
  <cellXfs count="165">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4" fillId="0" borderId="0" xfId="462" applyFont="1" applyFill="1" applyAlignment="1">
      <alignment vertical="center"/>
    </xf>
    <xf numFmtId="0" fontId="4" fillId="0" borderId="0" xfId="463" applyFont="1" applyFill="1" applyAlignment="1">
      <alignment vertical="center"/>
    </xf>
    <xf numFmtId="0" fontId="4" fillId="0" borderId="0" xfId="462" applyFont="1" applyFill="1" applyAlignment="1">
      <alignment horizontal="lef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vertical="center"/>
    </xf>
    <xf numFmtId="178"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9"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horizontal="left" vertical="center"/>
    </xf>
    <xf numFmtId="0" fontId="6" fillId="0" borderId="5" xfId="462" applyFont="1" applyFill="1" applyBorder="1" applyAlignment="1">
      <alignment horizontal="center" vertical="center" shrinkToFit="1"/>
    </xf>
    <xf numFmtId="0" fontId="4" fillId="0" borderId="5" xfId="462" applyNumberFormat="1" applyFont="1" applyFill="1" applyBorder="1" applyAlignment="1" applyProtection="1">
      <alignment horizontal="center" vertical="center" shrinkToFit="1"/>
    </xf>
    <xf numFmtId="40" fontId="4" fillId="0" borderId="5" xfId="462" applyNumberFormat="1" applyFont="1" applyFill="1" applyBorder="1" applyAlignment="1">
      <alignment vertical="center" shrinkToFit="1"/>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19" fillId="0" borderId="0" xfId="462" applyFont="1" applyFill="1"/>
    <xf numFmtId="179" fontId="19" fillId="0" borderId="0" xfId="462" applyNumberFormat="1" applyFont="1" applyFill="1"/>
    <xf numFmtId="0" fontId="20" fillId="0" borderId="0" xfId="0" applyFont="1" applyFill="1" applyBorder="1" applyAlignment="1">
      <alignment vertical="center"/>
    </xf>
    <xf numFmtId="179"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5" xfId="462" applyNumberFormat="1" applyFont="1" applyFill="1" applyBorder="1" applyAlignment="1">
      <alignment horizontal="left" vertical="center" shrinkToFit="1"/>
    </xf>
    <xf numFmtId="40" fontId="4" fillId="0" borderId="5" xfId="462" applyNumberFormat="1" applyFont="1" applyFill="1" applyBorder="1" applyAlignment="1">
      <alignment horizontal="right" vertical="center" shrinkToFit="1"/>
    </xf>
    <xf numFmtId="0" fontId="18" fillId="0" borderId="5" xfId="462" applyFont="1" applyFill="1" applyBorder="1" applyAlignment="1">
      <alignment vertical="center"/>
    </xf>
    <xf numFmtId="0" fontId="4" fillId="0" borderId="13" xfId="0" applyFont="1" applyFill="1" applyBorder="1" applyAlignment="1">
      <alignment horizontal="left" vertical="center" shrinkToFit="1"/>
    </xf>
    <xf numFmtId="40" fontId="4" fillId="0" borderId="5" xfId="462" applyNumberFormat="1" applyFont="1" applyFill="1" applyBorder="1" applyAlignment="1">
      <alignment horizontal="center" vertical="center" shrinkToFit="1"/>
    </xf>
    <xf numFmtId="40" fontId="11" fillId="0" borderId="5" xfId="462" applyNumberFormat="1" applyFont="1" applyFill="1" applyBorder="1" applyAlignment="1">
      <alignment horizontal="right" vertical="center" shrinkToFit="1"/>
    </xf>
    <xf numFmtId="179" fontId="4" fillId="0" borderId="0" xfId="462" applyNumberFormat="1" applyFont="1" applyFill="1" applyAlignment="1">
      <alignment horizontal="right" vertical="center"/>
    </xf>
    <xf numFmtId="179" fontId="4" fillId="0" borderId="0" xfId="462" applyNumberFormat="1" applyFont="1" applyFill="1" applyAlignment="1">
      <alignment horizontal="right"/>
    </xf>
    <xf numFmtId="179" fontId="18" fillId="0" borderId="0" xfId="462" applyNumberFormat="1" applyFont="1" applyFill="1" applyAlignment="1">
      <alignment horizontal="right"/>
    </xf>
    <xf numFmtId="179" fontId="18" fillId="0" borderId="0" xfId="462" applyNumberFormat="1" applyFont="1" applyFill="1"/>
    <xf numFmtId="40" fontId="4" fillId="0" borderId="0" xfId="462" quotePrefix="1" applyNumberFormat="1" applyFont="1" applyFill="1" applyAlignment="1">
      <alignment horizontal="right" vertical="center" shrinkToFit="1"/>
    </xf>
    <xf numFmtId="0" fontId="4" fillId="0" borderId="5" xfId="0" quotePrefix="1" applyFont="1" applyFill="1" applyBorder="1" applyAlignment="1">
      <alignment horizontal="left" vertical="center" shrinkToFit="1"/>
    </xf>
    <xf numFmtId="40" fontId="4" fillId="0" borderId="5" xfId="462" quotePrefix="1" applyNumberFormat="1" applyFont="1" applyFill="1" applyBorder="1" applyAlignment="1">
      <alignment horizontal="center" vertical="center" shrinkToFit="1"/>
    </xf>
    <xf numFmtId="180" fontId="4" fillId="0" borderId="5" xfId="0" applyNumberFormat="1" applyFont="1" applyFill="1" applyBorder="1" applyAlignment="1">
      <alignment horizontal="right" vertical="center" shrinkToFit="1"/>
    </xf>
    <xf numFmtId="181" fontId="4" fillId="0" borderId="5" xfId="0" applyNumberFormat="1" applyFont="1" applyFill="1" applyBorder="1" applyAlignment="1">
      <alignment vertical="center" shrinkToFit="1"/>
    </xf>
    <xf numFmtId="180" fontId="9" fillId="0" borderId="0" xfId="0" applyNumberFormat="1" applyFont="1" applyFill="1" applyAlignment="1"/>
    <xf numFmtId="180" fontId="19" fillId="0" borderId="0" xfId="462" applyNumberFormat="1" applyFont="1" applyFill="1"/>
    <xf numFmtId="0" fontId="4" fillId="0" borderId="5" xfId="462" applyNumberFormat="1" applyFont="1" applyFill="1" applyBorder="1" applyAlignment="1" applyProtection="1">
      <alignment horizontal="left" vertical="center" shrinkToFit="1"/>
    </xf>
    <xf numFmtId="180" fontId="17" fillId="0" borderId="0" xfId="462" applyNumberFormat="1" applyFont="1" applyFill="1"/>
    <xf numFmtId="181" fontId="4" fillId="0" borderId="5" xfId="462" applyNumberFormat="1" applyFont="1" applyFill="1" applyBorder="1" applyAlignment="1" applyProtection="1">
      <alignment horizontal="center" vertical="center" shrinkToFit="1"/>
    </xf>
    <xf numFmtId="181" fontId="4" fillId="0" borderId="5" xfId="462" applyNumberFormat="1" applyFont="1" applyFill="1" applyBorder="1" applyAlignment="1">
      <alignment vertical="center" shrinkToFit="1"/>
    </xf>
    <xf numFmtId="180" fontId="9" fillId="0" borderId="0" xfId="0" applyNumberFormat="1" applyFont="1" applyFill="1" applyAlignment="1">
      <alignment horizontal="right"/>
    </xf>
    <xf numFmtId="181" fontId="4" fillId="0" borderId="10" xfId="0" applyNumberFormat="1" applyFont="1" applyFill="1" applyBorder="1" applyAlignment="1" applyProtection="1">
      <alignment horizontal="right" vertical="center"/>
    </xf>
    <xf numFmtId="181" fontId="4" fillId="0" borderId="5" xfId="0" applyNumberFormat="1" applyFont="1" applyFill="1" applyBorder="1" applyAlignment="1" applyProtection="1">
      <alignment horizontal="right" vertical="center"/>
    </xf>
    <xf numFmtId="181" fontId="4" fillId="0" borderId="9" xfId="0" applyNumberFormat="1" applyFont="1" applyFill="1" applyBorder="1" applyAlignment="1" applyProtection="1">
      <alignment horizontal="right" vertical="center"/>
    </xf>
    <xf numFmtId="0" fontId="4" fillId="0" borderId="5" xfId="0" applyFont="1" applyFill="1" applyBorder="1" applyAlignment="1"/>
    <xf numFmtId="181" fontId="4" fillId="0" borderId="0" xfId="0" applyNumberFormat="1" applyFont="1" applyFill="1" applyAlignment="1"/>
    <xf numFmtId="0" fontId="4" fillId="0" borderId="0" xfId="0" applyFont="1" applyFill="1" applyAlignment="1"/>
    <xf numFmtId="4" fontId="4" fillId="0" borderId="5" xfId="463" applyNumberFormat="1" applyFont="1" applyFill="1" applyBorder="1" applyAlignment="1">
      <alignment horizontal="center" vertical="center"/>
    </xf>
    <xf numFmtId="180" fontId="4" fillId="0" borderId="5" xfId="463" applyNumberFormat="1" applyFont="1" applyFill="1" applyBorder="1" applyAlignment="1">
      <alignment horizontal="center" vertical="center"/>
    </xf>
    <xf numFmtId="0" fontId="11" fillId="0" borderId="5" xfId="463" applyFont="1" applyFill="1" applyBorder="1" applyAlignment="1">
      <alignment horizontal="center" vertical="center"/>
    </xf>
    <xf numFmtId="0" fontId="4" fillId="0" borderId="5" xfId="463" applyFont="1" applyFill="1" applyBorder="1" applyAlignment="1">
      <alignment horizontal="center"/>
    </xf>
    <xf numFmtId="40" fontId="4" fillId="0" borderId="5" xfId="462" quotePrefix="1" applyNumberFormat="1" applyFont="1" applyFill="1" applyBorder="1" applyAlignment="1">
      <alignment horizontal="left" vertical="center" shrinkToFit="1"/>
    </xf>
    <xf numFmtId="0" fontId="4" fillId="0" borderId="5" xfId="462" applyFont="1" applyFill="1" applyBorder="1"/>
    <xf numFmtId="0" fontId="4" fillId="0" borderId="23" xfId="0" applyFont="1" applyFill="1" applyBorder="1" applyAlignment="1"/>
    <xf numFmtId="181" fontId="4" fillId="0" borderId="23" xfId="0" applyNumberFormat="1" applyFont="1" applyFill="1" applyBorder="1" applyAlignment="1" applyProtection="1">
      <alignment horizontal="right" vertical="center"/>
    </xf>
    <xf numFmtId="0" fontId="4" fillId="0" borderId="23" xfId="0" quotePrefix="1" applyFont="1" applyFill="1" applyBorder="1" applyAlignment="1">
      <alignment horizontal="left" vertical="center" shrinkToFit="1"/>
    </xf>
    <xf numFmtId="178" fontId="4" fillId="0" borderId="23" xfId="0" applyNumberFormat="1" applyFont="1" applyFill="1" applyBorder="1" applyAlignment="1" applyProtection="1">
      <alignment vertical="center"/>
    </xf>
    <xf numFmtId="0" fontId="15" fillId="0" borderId="1" xfId="0" applyFont="1" applyFill="1" applyBorder="1" applyAlignment="1">
      <alignmen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1"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5" xfId="0" applyFont="1" applyFill="1" applyBorder="1" applyAlignment="1">
      <alignment horizontal="center" vertical="center"/>
    </xf>
    <xf numFmtId="0" fontId="4" fillId="0" borderId="0" xfId="462" applyFont="1" applyFill="1" applyBorder="1" applyAlignment="1">
      <alignment horizontal="left" vertical="center" wrapText="1"/>
    </xf>
    <xf numFmtId="0" fontId="6" fillId="0" borderId="5"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4" fillId="0" borderId="11" xfId="462"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workbookViewId="0">
      <selection activeCell="B17" sqref="B17"/>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7" width="9.33203125" style="72" customWidth="1"/>
    <col min="8" max="8" width="24.1640625" style="96" customWidth="1"/>
    <col min="9"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119" t="s">
        <v>1</v>
      </c>
      <c r="B2" s="120"/>
      <c r="C2" s="120"/>
      <c r="D2" s="120"/>
    </row>
    <row r="3" spans="1:4" ht="14.25" customHeight="1">
      <c r="A3" s="13"/>
      <c r="B3" s="77"/>
      <c r="C3" s="77"/>
      <c r="D3" s="90" t="s">
        <v>2</v>
      </c>
    </row>
    <row r="4" spans="1:4" ht="14.25" customHeight="1">
      <c r="A4" s="121" t="s">
        <v>245</v>
      </c>
      <c r="B4" s="121"/>
      <c r="C4" s="78"/>
      <c r="D4" s="90" t="s">
        <v>3</v>
      </c>
    </row>
    <row r="5" spans="1:4" ht="21" customHeight="1">
      <c r="A5" s="122" t="s">
        <v>4</v>
      </c>
      <c r="B5" s="123"/>
      <c r="C5" s="122" t="s">
        <v>5</v>
      </c>
      <c r="D5" s="123"/>
    </row>
    <row r="6" spans="1:4" ht="21" customHeight="1">
      <c r="A6" s="79" t="s">
        <v>6</v>
      </c>
      <c r="B6" s="79" t="s">
        <v>7</v>
      </c>
      <c r="C6" s="79" t="s">
        <v>6</v>
      </c>
      <c r="D6" s="79" t="s">
        <v>7</v>
      </c>
    </row>
    <row r="7" spans="1:4" ht="21" customHeight="1">
      <c r="A7" s="112" t="s">
        <v>8</v>
      </c>
      <c r="B7" s="81">
        <v>3358.67</v>
      </c>
      <c r="C7" s="21" t="s">
        <v>9</v>
      </c>
      <c r="D7" s="81"/>
    </row>
    <row r="8" spans="1:4" ht="21" customHeight="1">
      <c r="A8" s="80" t="s">
        <v>10</v>
      </c>
      <c r="B8" s="81"/>
      <c r="C8" s="21" t="s">
        <v>217</v>
      </c>
      <c r="D8" s="81"/>
    </row>
    <row r="9" spans="1:4" ht="21" customHeight="1">
      <c r="A9" s="80" t="s">
        <v>11</v>
      </c>
      <c r="B9" s="81">
        <v>5172.57</v>
      </c>
      <c r="C9" s="21" t="s">
        <v>216</v>
      </c>
      <c r="D9" s="81">
        <v>288.59645399999999</v>
      </c>
    </row>
    <row r="10" spans="1:4" ht="21" customHeight="1">
      <c r="A10" s="80" t="s">
        <v>12</v>
      </c>
      <c r="B10" s="81"/>
      <c r="C10" s="113" t="s">
        <v>218</v>
      </c>
      <c r="D10" s="81">
        <v>7843.0354549999993</v>
      </c>
    </row>
    <row r="11" spans="1:4" ht="21" customHeight="1">
      <c r="A11" s="112" t="s">
        <v>13</v>
      </c>
      <c r="B11" s="81"/>
      <c r="C11" s="113" t="s">
        <v>219</v>
      </c>
      <c r="D11" s="81">
        <v>0.7</v>
      </c>
    </row>
    <row r="12" spans="1:4" ht="21" customHeight="1">
      <c r="A12" s="80" t="s">
        <v>14</v>
      </c>
      <c r="B12" s="81"/>
      <c r="C12" s="113" t="s">
        <v>217</v>
      </c>
      <c r="D12" s="81"/>
    </row>
    <row r="13" spans="1:4" ht="21" customHeight="1">
      <c r="A13" s="82"/>
      <c r="B13" s="81"/>
      <c r="C13" s="21" t="s">
        <v>220</v>
      </c>
      <c r="D13" s="81">
        <v>83.981144</v>
      </c>
    </row>
    <row r="14" spans="1:4" ht="21" customHeight="1">
      <c r="A14" s="54"/>
      <c r="B14" s="81"/>
      <c r="C14" s="113" t="s">
        <v>221</v>
      </c>
      <c r="D14" s="81">
        <v>4292.787045</v>
      </c>
    </row>
    <row r="15" spans="1:4" ht="21" customHeight="1">
      <c r="A15" s="80"/>
      <c r="B15" s="81"/>
      <c r="C15" s="113" t="s">
        <v>222</v>
      </c>
      <c r="D15" s="81">
        <v>129.75636</v>
      </c>
    </row>
    <row r="16" spans="1:4" ht="21" customHeight="1">
      <c r="A16" s="92" t="s">
        <v>15</v>
      </c>
      <c r="B16" s="81">
        <v>10911</v>
      </c>
      <c r="C16" s="84" t="s">
        <v>16</v>
      </c>
      <c r="D16" s="85">
        <v>12638.856458</v>
      </c>
    </row>
    <row r="17" spans="1:4" ht="21" customHeight="1">
      <c r="A17" s="92" t="s">
        <v>17</v>
      </c>
      <c r="B17" s="81"/>
      <c r="C17" s="92" t="s">
        <v>18</v>
      </c>
      <c r="D17" s="81">
        <v>40.352321999999994</v>
      </c>
    </row>
    <row r="18" spans="1:4" ht="21" customHeight="1">
      <c r="A18" s="92" t="s">
        <v>19</v>
      </c>
      <c r="B18" s="81">
        <v>5151.74</v>
      </c>
      <c r="C18" s="92" t="s">
        <v>20</v>
      </c>
      <c r="D18" s="81">
        <v>3383.53</v>
      </c>
    </row>
    <row r="19" spans="1:4" ht="21" customHeight="1">
      <c r="A19" s="92" t="s">
        <v>21</v>
      </c>
      <c r="B19" s="81">
        <v>16062.73</v>
      </c>
      <c r="C19" s="84" t="s">
        <v>21</v>
      </c>
      <c r="D19" s="85">
        <v>16062.73</v>
      </c>
    </row>
    <row r="20" spans="1:4" ht="21" customHeight="1">
      <c r="A20" s="37" t="s">
        <v>22</v>
      </c>
      <c r="B20" s="86"/>
      <c r="C20" s="37"/>
      <c r="D20" s="86"/>
    </row>
    <row r="21" spans="1:4" ht="21" customHeight="1">
      <c r="A21" s="37" t="s">
        <v>23</v>
      </c>
      <c r="B21" s="86"/>
      <c r="C21" s="37"/>
      <c r="D21" s="86"/>
    </row>
    <row r="22" spans="1:4" ht="21" customHeight="1">
      <c r="A22" s="55"/>
      <c r="B22" s="87"/>
      <c r="C22" s="55"/>
      <c r="D22" s="87"/>
    </row>
    <row r="23" spans="1:4" ht="21" customHeight="1">
      <c r="A23" s="55"/>
      <c r="B23" s="87"/>
      <c r="C23" s="55"/>
      <c r="D23" s="87"/>
    </row>
    <row r="24" spans="1:4" ht="21" customHeight="1">
      <c r="A24" s="55"/>
      <c r="B24" s="87"/>
      <c r="C24" s="55"/>
      <c r="D24" s="87"/>
    </row>
    <row r="25" spans="1:4" ht="21" customHeight="1">
      <c r="A25" s="55"/>
      <c r="B25" s="87"/>
      <c r="C25" s="55"/>
      <c r="D25" s="87"/>
    </row>
    <row r="26" spans="1:4" ht="21" customHeight="1">
      <c r="A26" s="55"/>
      <c r="B26" s="87"/>
      <c r="C26" s="55"/>
      <c r="D26" s="87"/>
    </row>
    <row r="27" spans="1:4" ht="21" customHeight="1">
      <c r="A27" s="55"/>
      <c r="B27" s="87"/>
      <c r="C27" s="55"/>
      <c r="D27" s="87"/>
    </row>
    <row r="28" spans="1:4" ht="21" customHeight="1">
      <c r="A28" s="55"/>
      <c r="B28" s="87"/>
      <c r="C28" s="55"/>
      <c r="D28" s="87"/>
    </row>
    <row r="29" spans="1:4" ht="14.25">
      <c r="A29" s="55"/>
      <c r="B29" s="87"/>
      <c r="C29" s="55"/>
      <c r="D29" s="87"/>
    </row>
    <row r="30" spans="1:4" ht="14.25">
      <c r="A30" s="61"/>
      <c r="B30" s="88"/>
      <c r="C30" s="61"/>
      <c r="D30" s="88"/>
    </row>
    <row r="31" spans="1:4" ht="14.25">
      <c r="A31" s="61"/>
      <c r="B31" s="88"/>
      <c r="C31" s="61"/>
      <c r="D31" s="88"/>
    </row>
    <row r="32" spans="1:4" ht="14.25">
      <c r="A32" s="61"/>
      <c r="B32" s="88"/>
      <c r="C32" s="61"/>
      <c r="D32" s="88"/>
    </row>
    <row r="33" spans="1:4" ht="14.25">
      <c r="A33" s="61"/>
      <c r="B33" s="88"/>
      <c r="C33" s="61"/>
      <c r="D33" s="88"/>
    </row>
    <row r="34" spans="1:4" ht="14.25">
      <c r="A34" s="61"/>
      <c r="B34" s="88"/>
      <c r="C34" s="61"/>
      <c r="D34" s="88"/>
    </row>
    <row r="35" spans="1:4" ht="14.25">
      <c r="A35" s="61"/>
      <c r="B35" s="88"/>
      <c r="C35" s="61"/>
      <c r="D35" s="88"/>
    </row>
    <row r="36" spans="1:4" ht="14.25">
      <c r="A36" s="61"/>
      <c r="B36" s="88"/>
      <c r="C36" s="61"/>
      <c r="D36" s="88"/>
    </row>
    <row r="37" spans="1:4" ht="14.25">
      <c r="A37" s="61"/>
      <c r="B37" s="88"/>
      <c r="C37" s="61"/>
      <c r="D37" s="88"/>
    </row>
    <row r="38" spans="1:4" ht="14.25">
      <c r="A38" s="61"/>
      <c r="B38" s="88"/>
      <c r="C38" s="61"/>
      <c r="D38" s="88"/>
    </row>
    <row r="39" spans="1:4" ht="14.25">
      <c r="A39" s="61"/>
      <c r="B39" s="88"/>
      <c r="C39" s="61"/>
      <c r="D39" s="88"/>
    </row>
    <row r="40" spans="1:4" ht="14.25">
      <c r="A40" s="61"/>
      <c r="B40" s="88"/>
      <c r="C40" s="61"/>
      <c r="D40" s="88"/>
    </row>
    <row r="41" spans="1:4" ht="14.25">
      <c r="A41" s="61"/>
      <c r="B41" s="88"/>
      <c r="C41" s="61"/>
      <c r="D41" s="88"/>
    </row>
    <row r="42" spans="1:4" ht="14.25">
      <c r="A42" s="61"/>
      <c r="B42" s="88"/>
      <c r="C42" s="61"/>
      <c r="D42" s="88"/>
    </row>
    <row r="43" spans="1:4" ht="14.25">
      <c r="A43" s="61"/>
      <c r="B43" s="88"/>
      <c r="C43" s="61"/>
      <c r="D43" s="88"/>
    </row>
    <row r="44" spans="1:4" ht="14.25">
      <c r="A44" s="61"/>
      <c r="B44" s="88"/>
      <c r="C44" s="61"/>
      <c r="D44" s="88"/>
    </row>
    <row r="45" spans="1:4" ht="14.25">
      <c r="A45" s="61"/>
      <c r="B45" s="88"/>
      <c r="C45" s="61"/>
      <c r="D45" s="88"/>
    </row>
    <row r="46" spans="1:4" ht="14.25">
      <c r="A46" s="61"/>
      <c r="B46" s="88"/>
      <c r="C46" s="61"/>
      <c r="D46" s="88"/>
    </row>
    <row r="47" spans="1:4" ht="14.25">
      <c r="A47" s="61"/>
      <c r="B47" s="88"/>
      <c r="C47" s="61"/>
      <c r="D47" s="88"/>
    </row>
    <row r="48" spans="1:4" ht="14.25">
      <c r="A48" s="61"/>
      <c r="B48" s="88"/>
      <c r="C48" s="61"/>
      <c r="D48" s="88"/>
    </row>
    <row r="49" spans="1:4" ht="14.25">
      <c r="A49" s="61"/>
      <c r="B49" s="88"/>
      <c r="C49" s="61"/>
      <c r="D49" s="88"/>
    </row>
    <row r="50" spans="1:4" ht="14.25">
      <c r="A50" s="61"/>
      <c r="B50" s="88"/>
      <c r="C50" s="61"/>
      <c r="D50" s="88"/>
    </row>
    <row r="51" spans="1:4" ht="14.25">
      <c r="A51" s="61"/>
      <c r="B51" s="88"/>
      <c r="C51" s="61"/>
      <c r="D51" s="88"/>
    </row>
    <row r="52" spans="1:4" ht="14.25">
      <c r="A52" s="61"/>
      <c r="B52" s="88"/>
      <c r="C52" s="61"/>
      <c r="D52" s="88"/>
    </row>
    <row r="53" spans="1:4" ht="14.25">
      <c r="A53" s="61"/>
      <c r="B53" s="88"/>
      <c r="C53" s="61"/>
      <c r="D53" s="88"/>
    </row>
    <row r="54" spans="1:4" ht="14.25">
      <c r="A54" s="61"/>
      <c r="B54" s="88"/>
      <c r="C54" s="61"/>
      <c r="D54" s="88"/>
    </row>
    <row r="55" spans="1:4" ht="14.25">
      <c r="A55" s="61"/>
      <c r="B55" s="88"/>
      <c r="C55" s="61"/>
      <c r="D55" s="88"/>
    </row>
    <row r="56" spans="1:4" ht="14.25">
      <c r="A56" s="61"/>
      <c r="B56" s="88"/>
      <c r="C56" s="61"/>
      <c r="D56" s="88"/>
    </row>
    <row r="57" spans="1:4" ht="14.25">
      <c r="A57" s="61"/>
      <c r="B57" s="88"/>
      <c r="C57" s="61"/>
      <c r="D57" s="88"/>
    </row>
    <row r="58" spans="1:4" ht="14.25">
      <c r="A58" s="61"/>
      <c r="B58" s="88"/>
      <c r="C58" s="61"/>
      <c r="D58" s="88"/>
    </row>
    <row r="59" spans="1:4" ht="14.25">
      <c r="A59" s="61"/>
      <c r="B59" s="88"/>
      <c r="C59" s="61"/>
      <c r="D59" s="88"/>
    </row>
    <row r="60" spans="1:4" ht="14.25">
      <c r="A60" s="61"/>
      <c r="B60" s="88"/>
      <c r="C60" s="61"/>
      <c r="D60" s="88"/>
    </row>
    <row r="61" spans="1:4" ht="14.25">
      <c r="A61" s="61"/>
      <c r="B61" s="88"/>
      <c r="C61" s="61"/>
      <c r="D61" s="88"/>
    </row>
    <row r="62" spans="1:4" ht="14.25">
      <c r="A62" s="61"/>
      <c r="B62" s="88"/>
      <c r="C62" s="61"/>
      <c r="D62" s="88"/>
    </row>
    <row r="63" spans="1:4" ht="14.25">
      <c r="A63" s="61"/>
      <c r="B63" s="88"/>
      <c r="C63" s="61"/>
      <c r="D63" s="88"/>
    </row>
    <row r="64" spans="1:4" ht="14.25">
      <c r="A64" s="61"/>
      <c r="B64" s="89"/>
      <c r="C64" s="61"/>
      <c r="D64" s="88"/>
    </row>
    <row r="65" spans="1:4" ht="14.25">
      <c r="A65" s="61"/>
      <c r="B65" s="89"/>
      <c r="C65" s="61"/>
      <c r="D65" s="89"/>
    </row>
    <row r="66" spans="1:4" ht="14.25">
      <c r="A66" s="61"/>
      <c r="B66" s="89"/>
      <c r="C66" s="61"/>
      <c r="D66" s="89"/>
    </row>
    <row r="67" spans="1:4" ht="14.25">
      <c r="A67" s="61"/>
      <c r="B67" s="89"/>
      <c r="C67" s="61"/>
      <c r="D67" s="89"/>
    </row>
    <row r="68" spans="1:4" ht="14.25">
      <c r="A68" s="61"/>
      <c r="B68" s="89"/>
      <c r="C68" s="61"/>
      <c r="D68" s="89"/>
    </row>
    <row r="69" spans="1:4" ht="14.25">
      <c r="A69" s="61"/>
      <c r="B69" s="89"/>
      <c r="C69" s="61"/>
      <c r="D69" s="89"/>
    </row>
    <row r="70" spans="1:4" ht="14.25">
      <c r="A70" s="61"/>
      <c r="B70" s="89"/>
      <c r="C70" s="61"/>
      <c r="D70" s="89"/>
    </row>
    <row r="71" spans="1:4" ht="14.25">
      <c r="A71" s="61"/>
      <c r="B71" s="89"/>
      <c r="C71" s="61"/>
      <c r="D71" s="89"/>
    </row>
    <row r="72" spans="1:4" ht="14.25">
      <c r="A72" s="61"/>
      <c r="B72" s="89"/>
      <c r="C72" s="61"/>
      <c r="D72" s="89"/>
    </row>
    <row r="73" spans="1:4" ht="14.25">
      <c r="A73" s="61"/>
      <c r="B73" s="89"/>
      <c r="C73" s="61"/>
      <c r="D73" s="89"/>
    </row>
    <row r="74" spans="1:4" ht="14.25">
      <c r="A74" s="61"/>
      <c r="B74" s="89"/>
      <c r="C74" s="61"/>
      <c r="D74" s="89"/>
    </row>
    <row r="75" spans="1:4" ht="14.25">
      <c r="A75" s="61"/>
      <c r="B75" s="89"/>
      <c r="C75" s="61"/>
      <c r="D75" s="89"/>
    </row>
    <row r="76" spans="1:4" ht="14.25">
      <c r="A76" s="61"/>
      <c r="B76" s="89"/>
      <c r="C76" s="61"/>
      <c r="D76" s="89"/>
    </row>
    <row r="77" spans="1:4" ht="14.25">
      <c r="A77" s="61"/>
      <c r="B77" s="89"/>
      <c r="C77" s="61"/>
      <c r="D77" s="89"/>
    </row>
    <row r="78" spans="1:4" ht="14.25">
      <c r="A78" s="61"/>
      <c r="B78" s="89"/>
      <c r="C78" s="61"/>
      <c r="D78" s="89"/>
    </row>
    <row r="79" spans="1:4" ht="14.25">
      <c r="A79" s="61"/>
      <c r="B79" s="89"/>
      <c r="C79" s="61"/>
      <c r="D79" s="89"/>
    </row>
    <row r="80" spans="1:4" ht="14.25">
      <c r="A80" s="61"/>
      <c r="B80" s="89"/>
      <c r="C80" s="61"/>
      <c r="D80" s="89"/>
    </row>
    <row r="81" spans="1:4" ht="14.25">
      <c r="A81" s="61"/>
      <c r="B81" s="89"/>
      <c r="C81" s="61"/>
      <c r="D81" s="89"/>
    </row>
    <row r="82" spans="1:4" ht="14.25">
      <c r="A82" s="61"/>
      <c r="B82" s="89"/>
      <c r="C82" s="61"/>
      <c r="D82" s="89"/>
    </row>
    <row r="83" spans="1:4" ht="14.25">
      <c r="A83" s="61"/>
      <c r="B83" s="89"/>
      <c r="C83" s="61"/>
      <c r="D83" s="89"/>
    </row>
    <row r="84" spans="1:4" ht="14.25">
      <c r="A84" s="61"/>
      <c r="B84" s="89"/>
      <c r="C84" s="61"/>
      <c r="D84" s="89"/>
    </row>
    <row r="85" spans="1:4" ht="14.25">
      <c r="A85" s="61"/>
      <c r="B85" s="89"/>
      <c r="C85" s="61"/>
      <c r="D85" s="89"/>
    </row>
    <row r="86" spans="1:4" ht="14.25">
      <c r="A86" s="61"/>
      <c r="B86" s="89"/>
      <c r="C86" s="61"/>
      <c r="D86" s="89"/>
    </row>
    <row r="87" spans="1:4" ht="14.25">
      <c r="A87" s="61"/>
      <c r="B87" s="89"/>
      <c r="C87" s="61"/>
      <c r="D87" s="89"/>
    </row>
    <row r="88" spans="1:4" ht="14.25">
      <c r="A88" s="61"/>
      <c r="B88" s="89"/>
      <c r="C88" s="61"/>
      <c r="D88" s="89"/>
    </row>
    <row r="89" spans="1:4" ht="14.25">
      <c r="A89" s="61"/>
      <c r="B89" s="89"/>
      <c r="C89" s="61"/>
      <c r="D89" s="89"/>
    </row>
    <row r="90" spans="1:4" ht="14.25">
      <c r="A90" s="61"/>
      <c r="B90" s="89"/>
      <c r="C90" s="61"/>
      <c r="D90" s="89"/>
    </row>
    <row r="91" spans="1:4" ht="14.25">
      <c r="A91" s="61"/>
      <c r="B91" s="89"/>
      <c r="C91" s="61"/>
      <c r="D91" s="89"/>
    </row>
    <row r="92" spans="1:4" ht="14.25">
      <c r="A92" s="61"/>
      <c r="B92" s="89"/>
      <c r="C92" s="61"/>
      <c r="D92" s="89"/>
    </row>
    <row r="93" spans="1:4" ht="14.25">
      <c r="A93" s="61"/>
      <c r="B93" s="89"/>
      <c r="C93" s="61"/>
      <c r="D93" s="89"/>
    </row>
    <row r="94" spans="1:4" ht="14.25">
      <c r="A94" s="61"/>
      <c r="B94" s="89"/>
      <c r="C94" s="61"/>
      <c r="D94" s="89"/>
    </row>
    <row r="95" spans="1:4" ht="14.25">
      <c r="A95" s="61"/>
      <c r="B95" s="89"/>
      <c r="C95" s="61"/>
      <c r="D95" s="89"/>
    </row>
    <row r="96" spans="1:4" ht="14.25">
      <c r="A96" s="61"/>
      <c r="B96" s="89"/>
      <c r="C96" s="61"/>
      <c r="D96" s="89"/>
    </row>
    <row r="97" spans="1:4" ht="14.25">
      <c r="A97" s="61"/>
      <c r="B97" s="89"/>
      <c r="C97" s="61"/>
      <c r="D97" s="89"/>
    </row>
    <row r="98" spans="1:4" ht="14.25">
      <c r="A98" s="61"/>
      <c r="B98" s="89"/>
      <c r="C98" s="61"/>
      <c r="D98" s="89"/>
    </row>
    <row r="99" spans="1:4" ht="14.25">
      <c r="A99" s="61"/>
      <c r="B99" s="89"/>
      <c r="C99" s="61"/>
      <c r="D99" s="89"/>
    </row>
    <row r="100" spans="1:4" ht="14.25">
      <c r="A100" s="61"/>
      <c r="B100" s="89"/>
      <c r="C100" s="61"/>
      <c r="D100" s="89"/>
    </row>
    <row r="101" spans="1:4" ht="14.25">
      <c r="A101" s="61"/>
      <c r="B101" s="89"/>
      <c r="C101" s="61"/>
      <c r="D101" s="89"/>
    </row>
    <row r="102" spans="1:4" ht="14.25">
      <c r="A102" s="61"/>
      <c r="B102" s="89"/>
      <c r="C102" s="61"/>
      <c r="D102" s="89"/>
    </row>
    <row r="103" spans="1:4" ht="14.25">
      <c r="A103" s="61"/>
      <c r="B103" s="89"/>
      <c r="C103" s="61"/>
      <c r="D103" s="89"/>
    </row>
    <row r="104" spans="1:4" ht="14.25">
      <c r="A104" s="61"/>
      <c r="B104" s="89"/>
      <c r="C104" s="61"/>
      <c r="D104" s="89"/>
    </row>
    <row r="105" spans="1:4" ht="14.25">
      <c r="A105" s="61"/>
      <c r="B105" s="89"/>
      <c r="C105" s="61"/>
      <c r="D105" s="89"/>
    </row>
    <row r="106" spans="1:4" ht="14.25">
      <c r="A106" s="61"/>
      <c r="B106" s="89"/>
      <c r="C106" s="61"/>
      <c r="D106" s="89"/>
    </row>
    <row r="107" spans="1:4" ht="14.25">
      <c r="A107" s="61"/>
      <c r="B107" s="89"/>
      <c r="C107" s="61"/>
      <c r="D107" s="89"/>
    </row>
    <row r="108" spans="1:4" ht="14.25">
      <c r="A108" s="61"/>
      <c r="B108" s="89"/>
      <c r="C108" s="61"/>
      <c r="D108" s="89"/>
    </row>
    <row r="109" spans="1:4" ht="14.25">
      <c r="A109" s="61"/>
      <c r="B109" s="89"/>
      <c r="C109" s="61"/>
      <c r="D109" s="89"/>
    </row>
    <row r="110" spans="1:4" ht="14.25">
      <c r="A110" s="61"/>
      <c r="B110" s="89"/>
      <c r="C110" s="61"/>
      <c r="D110" s="89"/>
    </row>
    <row r="111" spans="1:4" ht="14.25">
      <c r="A111" s="61"/>
      <c r="B111" s="89"/>
      <c r="C111" s="61"/>
      <c r="D111" s="89"/>
    </row>
    <row r="112" spans="1:4" ht="14.25">
      <c r="A112" s="61"/>
      <c r="B112" s="89"/>
      <c r="C112" s="61"/>
      <c r="D112" s="89"/>
    </row>
    <row r="113" spans="1:4" ht="14.25">
      <c r="A113" s="61"/>
      <c r="B113" s="89"/>
      <c r="C113" s="61"/>
      <c r="D113" s="89"/>
    </row>
    <row r="114" spans="1:4" ht="14.25">
      <c r="A114" s="61"/>
      <c r="B114" s="89"/>
      <c r="C114" s="61"/>
      <c r="D114" s="89"/>
    </row>
    <row r="115" spans="1:4" ht="14.25">
      <c r="A115" s="61"/>
      <c r="B115" s="89"/>
      <c r="C115" s="61"/>
      <c r="D115" s="89"/>
    </row>
    <row r="116" spans="1:4" ht="14.25">
      <c r="A116" s="61"/>
      <c r="B116" s="89"/>
      <c r="C116" s="61"/>
      <c r="D116" s="89"/>
    </row>
    <row r="117" spans="1:4" ht="14.25">
      <c r="A117" s="61"/>
      <c r="B117" s="89"/>
      <c r="C117" s="61"/>
      <c r="D117" s="89"/>
    </row>
    <row r="118" spans="1:4" ht="14.25">
      <c r="A118" s="61"/>
      <c r="B118" s="89"/>
      <c r="C118" s="61"/>
      <c r="D118" s="89"/>
    </row>
    <row r="119" spans="1:4" ht="14.25">
      <c r="A119" s="61"/>
      <c r="B119" s="89"/>
      <c r="C119" s="61"/>
      <c r="D119" s="89"/>
    </row>
    <row r="120" spans="1:4" ht="14.25">
      <c r="A120" s="61"/>
      <c r="B120" s="89"/>
      <c r="C120" s="61"/>
      <c r="D120" s="89"/>
    </row>
    <row r="121" spans="1:4" ht="14.25">
      <c r="A121" s="61"/>
      <c r="B121" s="89"/>
      <c r="C121" s="61"/>
      <c r="D121" s="89"/>
    </row>
    <row r="122" spans="1:4" ht="14.25">
      <c r="A122" s="61"/>
      <c r="B122" s="89"/>
      <c r="C122" s="61"/>
      <c r="D122" s="89"/>
    </row>
    <row r="123" spans="1:4" ht="14.25">
      <c r="A123" s="61"/>
      <c r="B123" s="89"/>
      <c r="C123" s="61"/>
      <c r="D123" s="89"/>
    </row>
    <row r="124" spans="1:4" ht="14.25">
      <c r="A124" s="61"/>
      <c r="B124" s="89"/>
      <c r="C124" s="61"/>
      <c r="D124" s="89"/>
    </row>
    <row r="125" spans="1:4" ht="14.25">
      <c r="A125" s="61"/>
      <c r="B125" s="89"/>
      <c r="C125" s="61"/>
      <c r="D125" s="89"/>
    </row>
    <row r="126" spans="1:4" ht="14.25">
      <c r="A126" s="61"/>
      <c r="B126" s="89"/>
      <c r="C126" s="61"/>
      <c r="D126" s="89"/>
    </row>
    <row r="127" spans="1:4" ht="14.25">
      <c r="A127" s="61"/>
      <c r="B127" s="89"/>
      <c r="C127" s="61"/>
      <c r="D127" s="89"/>
    </row>
    <row r="128" spans="1:4" ht="14.25">
      <c r="A128" s="61"/>
      <c r="B128" s="89"/>
      <c r="C128" s="61"/>
      <c r="D128" s="89"/>
    </row>
    <row r="129" spans="1:4" ht="14.25">
      <c r="A129" s="61"/>
      <c r="B129" s="89"/>
      <c r="C129" s="61"/>
      <c r="D129" s="89"/>
    </row>
    <row r="130" spans="1:4" ht="14.25">
      <c r="A130" s="61"/>
      <c r="B130" s="89"/>
      <c r="C130" s="61"/>
      <c r="D130" s="89"/>
    </row>
    <row r="131" spans="1:4" ht="14.25">
      <c r="A131" s="61"/>
      <c r="B131" s="89"/>
      <c r="C131" s="61"/>
      <c r="D131" s="89"/>
    </row>
    <row r="132" spans="1:4" ht="14.25">
      <c r="A132" s="61"/>
      <c r="B132" s="89"/>
      <c r="C132" s="61"/>
      <c r="D132" s="89"/>
    </row>
    <row r="133" spans="1:4" ht="14.25">
      <c r="A133" s="61"/>
      <c r="B133" s="89"/>
      <c r="C133" s="61"/>
      <c r="D133" s="89"/>
    </row>
    <row r="134" spans="1:4" ht="14.25">
      <c r="A134" s="61"/>
      <c r="B134" s="89"/>
      <c r="C134" s="61"/>
      <c r="D134" s="89"/>
    </row>
    <row r="135" spans="1:4" ht="14.25">
      <c r="A135" s="61"/>
      <c r="B135" s="89"/>
      <c r="C135" s="61"/>
      <c r="D135" s="89"/>
    </row>
    <row r="136" spans="1:4" ht="14.25">
      <c r="A136" s="61"/>
      <c r="B136" s="89"/>
      <c r="C136" s="61"/>
      <c r="D136" s="89"/>
    </row>
    <row r="137" spans="1:4" ht="14.25">
      <c r="A137" s="61"/>
      <c r="B137" s="89"/>
      <c r="C137" s="61"/>
      <c r="D137" s="89"/>
    </row>
    <row r="138" spans="1:4" ht="14.25">
      <c r="A138" s="61"/>
      <c r="B138" s="89"/>
      <c r="C138" s="61"/>
      <c r="D138" s="89"/>
    </row>
    <row r="139" spans="1:4" ht="14.25">
      <c r="A139" s="61"/>
      <c r="B139" s="89"/>
      <c r="C139" s="61"/>
      <c r="D139" s="89"/>
    </row>
    <row r="140" spans="1:4" ht="14.25">
      <c r="A140" s="61"/>
      <c r="B140" s="89"/>
      <c r="C140" s="61"/>
      <c r="D140" s="89"/>
    </row>
    <row r="141" spans="1:4" ht="14.25">
      <c r="A141" s="61"/>
      <c r="B141" s="89"/>
      <c r="C141" s="61"/>
      <c r="D141" s="89"/>
    </row>
    <row r="142" spans="1:4" ht="14.25">
      <c r="A142" s="61"/>
      <c r="B142" s="89"/>
      <c r="C142" s="61"/>
      <c r="D142" s="89"/>
    </row>
  </sheetData>
  <mergeCells count="4">
    <mergeCell ref="A2:D2"/>
    <mergeCell ref="A4:B4"/>
    <mergeCell ref="A5:B5"/>
    <mergeCell ref="C5:D5"/>
  </mergeCells>
  <phoneticPr fontId="44"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ColWidth="9.33203125" defaultRowHeight="11.25"/>
  <sheetData/>
  <phoneticPr fontId="44"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25" sqref="U25"/>
    </sheetView>
  </sheetViews>
  <sheetFormatPr defaultColWidth="9.33203125" defaultRowHeight="11.25"/>
  <sheetData/>
  <phoneticPr fontId="44"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36" sqref="Q36"/>
    </sheetView>
  </sheetViews>
  <sheetFormatPr defaultColWidth="9.33203125" defaultRowHeight="11.25"/>
  <sheetData/>
  <phoneticPr fontId="44"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M9" sqref="M9"/>
    </sheetView>
  </sheetViews>
  <sheetFormatPr defaultColWidth="9" defaultRowHeight="11.25"/>
  <cols>
    <col min="1" max="1" width="14" style="68" customWidth="1"/>
    <col min="2" max="2" width="36.1640625" style="12" customWidth="1"/>
    <col min="3" max="3" width="14" style="12" customWidth="1"/>
    <col min="4" max="4" width="16.5" style="12" customWidth="1"/>
    <col min="5" max="5" width="13" style="12" customWidth="1"/>
    <col min="6" max="6" width="13.83203125" style="12" customWidth="1"/>
    <col min="7" max="7" width="11" style="12" customWidth="1"/>
    <col min="8" max="8" width="12.1640625" style="12" customWidth="1"/>
    <col min="9" max="10" width="14" style="12" customWidth="1"/>
    <col min="11" max="239" width="9.33203125" style="12"/>
    <col min="240" max="242" width="3.6640625" style="12" customWidth="1"/>
    <col min="243" max="243" width="43.6640625" style="12" customWidth="1"/>
    <col min="244" max="250" width="20" style="12" customWidth="1"/>
    <col min="251" max="251" width="11.33203125" style="12" customWidth="1"/>
    <col min="252" max="495" width="9.33203125" style="12"/>
    <col min="496" max="498" width="3.6640625" style="12" customWidth="1"/>
    <col min="499" max="499" width="43.6640625" style="12" customWidth="1"/>
    <col min="500" max="506" width="20" style="12" customWidth="1"/>
    <col min="507" max="507" width="11.33203125" style="12" customWidth="1"/>
    <col min="508" max="751" width="9.33203125" style="12"/>
    <col min="752" max="754" width="3.6640625" style="12" customWidth="1"/>
    <col min="755" max="755" width="43.6640625" style="12" customWidth="1"/>
    <col min="756" max="762" width="20" style="12" customWidth="1"/>
    <col min="763" max="763" width="11.33203125" style="12" customWidth="1"/>
    <col min="764" max="1007" width="9.33203125" style="12"/>
    <col min="1008" max="1010" width="3.6640625" style="12" customWidth="1"/>
    <col min="1011" max="1011" width="43.6640625" style="12" customWidth="1"/>
    <col min="1012" max="1018" width="20" style="12" customWidth="1"/>
    <col min="1019" max="1019" width="11.33203125" style="12" customWidth="1"/>
    <col min="1020" max="1263" width="9.33203125" style="12"/>
    <col min="1264" max="1266" width="3.6640625" style="12" customWidth="1"/>
    <col min="1267" max="1267" width="43.6640625" style="12" customWidth="1"/>
    <col min="1268" max="1274" width="20" style="12" customWidth="1"/>
    <col min="1275" max="1275" width="11.33203125" style="12" customWidth="1"/>
    <col min="1276" max="1519" width="9.33203125" style="12"/>
    <col min="1520" max="1522" width="3.6640625" style="12" customWidth="1"/>
    <col min="1523" max="1523" width="43.6640625" style="12" customWidth="1"/>
    <col min="1524" max="1530" width="20" style="12" customWidth="1"/>
    <col min="1531" max="1531" width="11.33203125" style="12" customWidth="1"/>
    <col min="1532" max="1775" width="9.33203125" style="12"/>
    <col min="1776" max="1778" width="3.6640625" style="12" customWidth="1"/>
    <col min="1779" max="1779" width="43.6640625" style="12" customWidth="1"/>
    <col min="1780" max="1786" width="20" style="12" customWidth="1"/>
    <col min="1787" max="1787" width="11.33203125" style="12" customWidth="1"/>
    <col min="1788" max="2031" width="9.33203125" style="12"/>
    <col min="2032" max="2034" width="3.6640625" style="12" customWidth="1"/>
    <col min="2035" max="2035" width="43.6640625" style="12" customWidth="1"/>
    <col min="2036" max="2042" width="20" style="12" customWidth="1"/>
    <col min="2043" max="2043" width="11.33203125" style="12" customWidth="1"/>
    <col min="2044" max="2287" width="9.33203125" style="12"/>
    <col min="2288" max="2290" width="3.6640625" style="12" customWidth="1"/>
    <col min="2291" max="2291" width="43.6640625" style="12" customWidth="1"/>
    <col min="2292" max="2298" width="20" style="12" customWidth="1"/>
    <col min="2299" max="2299" width="11.33203125" style="12" customWidth="1"/>
    <col min="2300" max="2543" width="9.33203125" style="12"/>
    <col min="2544" max="2546" width="3.6640625" style="12" customWidth="1"/>
    <col min="2547" max="2547" width="43.6640625" style="12" customWidth="1"/>
    <col min="2548" max="2554" width="20" style="12" customWidth="1"/>
    <col min="2555" max="2555" width="11.33203125" style="12" customWidth="1"/>
    <col min="2556" max="2799" width="9.33203125" style="12"/>
    <col min="2800" max="2802" width="3.6640625" style="12" customWidth="1"/>
    <col min="2803" max="2803" width="43.6640625" style="12" customWidth="1"/>
    <col min="2804" max="2810" width="20" style="12" customWidth="1"/>
    <col min="2811" max="2811" width="11.33203125" style="12" customWidth="1"/>
    <col min="2812" max="3055" width="9.33203125" style="12"/>
    <col min="3056" max="3058" width="3.6640625" style="12" customWidth="1"/>
    <col min="3059" max="3059" width="43.6640625" style="12" customWidth="1"/>
    <col min="3060" max="3066" width="20" style="12" customWidth="1"/>
    <col min="3067" max="3067" width="11.33203125" style="12" customWidth="1"/>
    <col min="3068" max="3311" width="9.33203125" style="12"/>
    <col min="3312" max="3314" width="3.6640625" style="12" customWidth="1"/>
    <col min="3315" max="3315" width="43.6640625" style="12" customWidth="1"/>
    <col min="3316" max="3322" width="20" style="12" customWidth="1"/>
    <col min="3323" max="3323" width="11.33203125" style="12" customWidth="1"/>
    <col min="3324" max="3567" width="9.33203125" style="12"/>
    <col min="3568" max="3570" width="3.6640625" style="12" customWidth="1"/>
    <col min="3571" max="3571" width="43.6640625" style="12" customWidth="1"/>
    <col min="3572" max="3578" width="20" style="12" customWidth="1"/>
    <col min="3579" max="3579" width="11.33203125" style="12" customWidth="1"/>
    <col min="3580" max="3823" width="9.33203125" style="12"/>
    <col min="3824" max="3826" width="3.6640625" style="12" customWidth="1"/>
    <col min="3827" max="3827" width="43.6640625" style="12" customWidth="1"/>
    <col min="3828" max="3834" width="20" style="12" customWidth="1"/>
    <col min="3835" max="3835" width="11.33203125" style="12" customWidth="1"/>
    <col min="3836" max="4079" width="9.33203125" style="12"/>
    <col min="4080" max="4082" width="3.6640625" style="12" customWidth="1"/>
    <col min="4083" max="4083" width="43.6640625" style="12" customWidth="1"/>
    <col min="4084" max="4090" width="20" style="12" customWidth="1"/>
    <col min="4091" max="4091" width="11.33203125" style="12" customWidth="1"/>
    <col min="4092" max="4335" width="9.33203125" style="12"/>
    <col min="4336" max="4338" width="3.6640625" style="12" customWidth="1"/>
    <col min="4339" max="4339" width="43.6640625" style="12" customWidth="1"/>
    <col min="4340" max="4346" width="20" style="12" customWidth="1"/>
    <col min="4347" max="4347" width="11.33203125" style="12" customWidth="1"/>
    <col min="4348" max="4591" width="9.33203125" style="12"/>
    <col min="4592" max="4594" width="3.6640625" style="12" customWidth="1"/>
    <col min="4595" max="4595" width="43.6640625" style="12" customWidth="1"/>
    <col min="4596" max="4602" width="20" style="12" customWidth="1"/>
    <col min="4603" max="4603" width="11.33203125" style="12" customWidth="1"/>
    <col min="4604" max="4847" width="9.33203125" style="12"/>
    <col min="4848" max="4850" width="3.6640625" style="12" customWidth="1"/>
    <col min="4851" max="4851" width="43.6640625" style="12" customWidth="1"/>
    <col min="4852" max="4858" width="20" style="12" customWidth="1"/>
    <col min="4859" max="4859" width="11.33203125" style="12" customWidth="1"/>
    <col min="4860" max="5103" width="9.33203125" style="12"/>
    <col min="5104" max="5106" width="3.6640625" style="12" customWidth="1"/>
    <col min="5107" max="5107" width="43.6640625" style="12" customWidth="1"/>
    <col min="5108" max="5114" width="20" style="12" customWidth="1"/>
    <col min="5115" max="5115" width="11.33203125" style="12" customWidth="1"/>
    <col min="5116" max="5359" width="9.33203125" style="12"/>
    <col min="5360" max="5362" width="3.6640625" style="12" customWidth="1"/>
    <col min="5363" max="5363" width="43.6640625" style="12" customWidth="1"/>
    <col min="5364" max="5370" width="20" style="12" customWidth="1"/>
    <col min="5371" max="5371" width="11.33203125" style="12" customWidth="1"/>
    <col min="5372" max="5615" width="9.33203125" style="12"/>
    <col min="5616" max="5618" width="3.6640625" style="12" customWidth="1"/>
    <col min="5619" max="5619" width="43.6640625" style="12" customWidth="1"/>
    <col min="5620" max="5626" width="20" style="12" customWidth="1"/>
    <col min="5627" max="5627" width="11.33203125" style="12" customWidth="1"/>
    <col min="5628" max="5871" width="9.33203125" style="12"/>
    <col min="5872" max="5874" width="3.6640625" style="12" customWidth="1"/>
    <col min="5875" max="5875" width="43.6640625" style="12" customWidth="1"/>
    <col min="5876" max="5882" width="20" style="12" customWidth="1"/>
    <col min="5883" max="5883" width="11.33203125" style="12" customWidth="1"/>
    <col min="5884" max="6127" width="9.33203125" style="12"/>
    <col min="6128" max="6130" width="3.6640625" style="12" customWidth="1"/>
    <col min="6131" max="6131" width="43.6640625" style="12" customWidth="1"/>
    <col min="6132" max="6138" width="20" style="12" customWidth="1"/>
    <col min="6139" max="6139" width="11.33203125" style="12" customWidth="1"/>
    <col min="6140" max="6383" width="9.33203125" style="12"/>
    <col min="6384" max="6386" width="3.6640625" style="12" customWidth="1"/>
    <col min="6387" max="6387" width="43.6640625" style="12" customWidth="1"/>
    <col min="6388" max="6394" width="20" style="12" customWidth="1"/>
    <col min="6395" max="6395" width="11.33203125" style="12" customWidth="1"/>
    <col min="6396" max="6639" width="9.33203125" style="12"/>
    <col min="6640" max="6642" width="3.6640625" style="12" customWidth="1"/>
    <col min="6643" max="6643" width="43.6640625" style="12" customWidth="1"/>
    <col min="6644" max="6650" width="20" style="12" customWidth="1"/>
    <col min="6651" max="6651" width="11.33203125" style="12" customWidth="1"/>
    <col min="6652" max="6895" width="9.33203125" style="12"/>
    <col min="6896" max="6898" width="3.6640625" style="12" customWidth="1"/>
    <col min="6899" max="6899" width="43.6640625" style="12" customWidth="1"/>
    <col min="6900" max="6906" width="20" style="12" customWidth="1"/>
    <col min="6907" max="6907" width="11.33203125" style="12" customWidth="1"/>
    <col min="6908" max="7151" width="9.33203125" style="12"/>
    <col min="7152" max="7154" width="3.6640625" style="12" customWidth="1"/>
    <col min="7155" max="7155" width="43.6640625" style="12" customWidth="1"/>
    <col min="7156" max="7162" width="20" style="12" customWidth="1"/>
    <col min="7163" max="7163" width="11.33203125" style="12" customWidth="1"/>
    <col min="7164" max="7407" width="9.33203125" style="12"/>
    <col min="7408" max="7410" width="3.6640625" style="12" customWidth="1"/>
    <col min="7411" max="7411" width="43.6640625" style="12" customWidth="1"/>
    <col min="7412" max="7418" width="20" style="12" customWidth="1"/>
    <col min="7419" max="7419" width="11.33203125" style="12" customWidth="1"/>
    <col min="7420" max="7663" width="9.33203125" style="12"/>
    <col min="7664" max="7666" width="3.6640625" style="12" customWidth="1"/>
    <col min="7667" max="7667" width="43.6640625" style="12" customWidth="1"/>
    <col min="7668" max="7674" width="20" style="12" customWidth="1"/>
    <col min="7675" max="7675" width="11.33203125" style="12" customWidth="1"/>
    <col min="7676" max="7919" width="9.33203125" style="12"/>
    <col min="7920" max="7922" width="3.6640625" style="12" customWidth="1"/>
    <col min="7923" max="7923" width="43.6640625" style="12" customWidth="1"/>
    <col min="7924" max="7930" width="20" style="12" customWidth="1"/>
    <col min="7931" max="7931" width="11.33203125" style="12" customWidth="1"/>
    <col min="7932" max="8175" width="9.33203125" style="12"/>
    <col min="8176" max="8178" width="3.6640625" style="12" customWidth="1"/>
    <col min="8179" max="8179" width="43.6640625" style="12" customWidth="1"/>
    <col min="8180" max="8186" width="20" style="12" customWidth="1"/>
    <col min="8187" max="8187" width="11.33203125" style="12" customWidth="1"/>
    <col min="8188" max="8431" width="9.33203125" style="12"/>
    <col min="8432" max="8434" width="3.6640625" style="12" customWidth="1"/>
    <col min="8435" max="8435" width="43.6640625" style="12" customWidth="1"/>
    <col min="8436" max="8442" width="20" style="12" customWidth="1"/>
    <col min="8443" max="8443" width="11.33203125" style="12" customWidth="1"/>
    <col min="8444" max="8687" width="9.33203125" style="12"/>
    <col min="8688" max="8690" width="3.6640625" style="12" customWidth="1"/>
    <col min="8691" max="8691" width="43.6640625" style="12" customWidth="1"/>
    <col min="8692" max="8698" width="20" style="12" customWidth="1"/>
    <col min="8699" max="8699" width="11.33203125" style="12" customWidth="1"/>
    <col min="8700" max="8943" width="9.33203125" style="12"/>
    <col min="8944" max="8946" width="3.6640625" style="12" customWidth="1"/>
    <col min="8947" max="8947" width="43.6640625" style="12" customWidth="1"/>
    <col min="8948" max="8954" width="20" style="12" customWidth="1"/>
    <col min="8955" max="8955" width="11.33203125" style="12" customWidth="1"/>
    <col min="8956" max="9199" width="9.33203125" style="12"/>
    <col min="9200" max="9202" width="3.6640625" style="12" customWidth="1"/>
    <col min="9203" max="9203" width="43.6640625" style="12" customWidth="1"/>
    <col min="9204" max="9210" width="20" style="12" customWidth="1"/>
    <col min="9211" max="9211" width="11.33203125" style="12" customWidth="1"/>
    <col min="9212" max="9455" width="9.33203125" style="12"/>
    <col min="9456" max="9458" width="3.6640625" style="12" customWidth="1"/>
    <col min="9459" max="9459" width="43.6640625" style="12" customWidth="1"/>
    <col min="9460" max="9466" width="20" style="12" customWidth="1"/>
    <col min="9467" max="9467" width="11.33203125" style="12" customWidth="1"/>
    <col min="9468" max="9711" width="9.33203125" style="12"/>
    <col min="9712" max="9714" width="3.6640625" style="12" customWidth="1"/>
    <col min="9715" max="9715" width="43.6640625" style="12" customWidth="1"/>
    <col min="9716" max="9722" width="20" style="12" customWidth="1"/>
    <col min="9723" max="9723" width="11.33203125" style="12" customWidth="1"/>
    <col min="9724" max="9967" width="9.33203125" style="12"/>
    <col min="9968" max="9970" width="3.6640625" style="12" customWidth="1"/>
    <col min="9971" max="9971" width="43.6640625" style="12" customWidth="1"/>
    <col min="9972" max="9978" width="20" style="12" customWidth="1"/>
    <col min="9979" max="9979" width="11.33203125" style="12" customWidth="1"/>
    <col min="9980" max="10223" width="9.33203125" style="12"/>
    <col min="10224" max="10226" width="3.6640625" style="12" customWidth="1"/>
    <col min="10227" max="10227" width="43.6640625" style="12" customWidth="1"/>
    <col min="10228" max="10234" width="20" style="12" customWidth="1"/>
    <col min="10235" max="10235" width="11.33203125" style="12" customWidth="1"/>
    <col min="10236" max="10479" width="9.33203125" style="12"/>
    <col min="10480" max="10482" width="3.6640625" style="12" customWidth="1"/>
    <col min="10483" max="10483" width="43.6640625" style="12" customWidth="1"/>
    <col min="10484" max="10490" width="20" style="12" customWidth="1"/>
    <col min="10491" max="10491" width="11.33203125" style="12" customWidth="1"/>
    <col min="10492" max="10735" width="9.33203125" style="12"/>
    <col min="10736" max="10738" width="3.6640625" style="12" customWidth="1"/>
    <col min="10739" max="10739" width="43.6640625" style="12" customWidth="1"/>
    <col min="10740" max="10746" width="20" style="12" customWidth="1"/>
    <col min="10747" max="10747" width="11.33203125" style="12" customWidth="1"/>
    <col min="10748" max="10991" width="9.33203125" style="12"/>
    <col min="10992" max="10994" width="3.6640625" style="12" customWidth="1"/>
    <col min="10995" max="10995" width="43.6640625" style="12" customWidth="1"/>
    <col min="10996" max="11002" width="20" style="12" customWidth="1"/>
    <col min="11003" max="11003" width="11.33203125" style="12" customWidth="1"/>
    <col min="11004" max="11247" width="9.33203125" style="12"/>
    <col min="11248" max="11250" width="3.6640625" style="12" customWidth="1"/>
    <col min="11251" max="11251" width="43.6640625" style="12" customWidth="1"/>
    <col min="11252" max="11258" width="20" style="12" customWidth="1"/>
    <col min="11259" max="11259" width="11.33203125" style="12" customWidth="1"/>
    <col min="11260" max="11503" width="9.33203125" style="12"/>
    <col min="11504" max="11506" width="3.6640625" style="12" customWidth="1"/>
    <col min="11507" max="11507" width="43.6640625" style="12" customWidth="1"/>
    <col min="11508" max="11514" width="20" style="12" customWidth="1"/>
    <col min="11515" max="11515" width="11.33203125" style="12" customWidth="1"/>
    <col min="11516" max="11759" width="9.33203125" style="12"/>
    <col min="11760" max="11762" width="3.6640625" style="12" customWidth="1"/>
    <col min="11763" max="11763" width="43.6640625" style="12" customWidth="1"/>
    <col min="11764" max="11770" width="20" style="12" customWidth="1"/>
    <col min="11771" max="11771" width="11.33203125" style="12" customWidth="1"/>
    <col min="11772" max="12015" width="9.33203125" style="12"/>
    <col min="12016" max="12018" width="3.6640625" style="12" customWidth="1"/>
    <col min="12019" max="12019" width="43.6640625" style="12" customWidth="1"/>
    <col min="12020" max="12026" width="20" style="12" customWidth="1"/>
    <col min="12027" max="12027" width="11.33203125" style="12" customWidth="1"/>
    <col min="12028" max="12271" width="9.33203125" style="12"/>
    <col min="12272" max="12274" width="3.6640625" style="12" customWidth="1"/>
    <col min="12275" max="12275" width="43.6640625" style="12" customWidth="1"/>
    <col min="12276" max="12282" width="20" style="12" customWidth="1"/>
    <col min="12283" max="12283" width="11.33203125" style="12" customWidth="1"/>
    <col min="12284" max="12527" width="9.33203125" style="12"/>
    <col min="12528" max="12530" width="3.6640625" style="12" customWidth="1"/>
    <col min="12531" max="12531" width="43.6640625" style="12" customWidth="1"/>
    <col min="12532" max="12538" width="20" style="12" customWidth="1"/>
    <col min="12539" max="12539" width="11.33203125" style="12" customWidth="1"/>
    <col min="12540" max="12783" width="9.33203125" style="12"/>
    <col min="12784" max="12786" width="3.6640625" style="12" customWidth="1"/>
    <col min="12787" max="12787" width="43.6640625" style="12" customWidth="1"/>
    <col min="12788" max="12794" width="20" style="12" customWidth="1"/>
    <col min="12795" max="12795" width="11.33203125" style="12" customWidth="1"/>
    <col min="12796" max="13039" width="9.33203125" style="12"/>
    <col min="13040" max="13042" width="3.6640625" style="12" customWidth="1"/>
    <col min="13043" max="13043" width="43.6640625" style="12" customWidth="1"/>
    <col min="13044" max="13050" width="20" style="12" customWidth="1"/>
    <col min="13051" max="13051" width="11.33203125" style="12" customWidth="1"/>
    <col min="13052" max="13295" width="9.33203125" style="12"/>
    <col min="13296" max="13298" width="3.6640625" style="12" customWidth="1"/>
    <col min="13299" max="13299" width="43.6640625" style="12" customWidth="1"/>
    <col min="13300" max="13306" width="20" style="12" customWidth="1"/>
    <col min="13307" max="13307" width="11.33203125" style="12" customWidth="1"/>
    <col min="13308" max="13551" width="9.33203125" style="12"/>
    <col min="13552" max="13554" width="3.6640625" style="12" customWidth="1"/>
    <col min="13555" max="13555" width="43.6640625" style="12" customWidth="1"/>
    <col min="13556" max="13562" width="20" style="12" customWidth="1"/>
    <col min="13563" max="13563" width="11.33203125" style="12" customWidth="1"/>
    <col min="13564" max="13807" width="9.33203125" style="12"/>
    <col min="13808" max="13810" width="3.6640625" style="12" customWidth="1"/>
    <col min="13811" max="13811" width="43.6640625" style="12" customWidth="1"/>
    <col min="13812" max="13818" width="20" style="12" customWidth="1"/>
    <col min="13819" max="13819" width="11.33203125" style="12" customWidth="1"/>
    <col min="13820" max="14063" width="9.33203125" style="12"/>
    <col min="14064" max="14066" width="3.6640625" style="12" customWidth="1"/>
    <col min="14067" max="14067" width="43.6640625" style="12" customWidth="1"/>
    <col min="14068" max="14074" width="20" style="12" customWidth="1"/>
    <col min="14075" max="14075" width="11.33203125" style="12" customWidth="1"/>
    <col min="14076" max="14319" width="9.33203125" style="12"/>
    <col min="14320" max="14322" width="3.6640625" style="12" customWidth="1"/>
    <col min="14323" max="14323" width="43.6640625" style="12" customWidth="1"/>
    <col min="14324" max="14330" width="20" style="12" customWidth="1"/>
    <col min="14331" max="14331" width="11.33203125" style="12" customWidth="1"/>
    <col min="14332" max="14575" width="9.33203125" style="12"/>
    <col min="14576" max="14578" width="3.6640625" style="12" customWidth="1"/>
    <col min="14579" max="14579" width="43.6640625" style="12" customWidth="1"/>
    <col min="14580" max="14586" width="20" style="12" customWidth="1"/>
    <col min="14587" max="14587" width="11.33203125" style="12" customWidth="1"/>
    <col min="14588" max="14831" width="9.33203125" style="12"/>
    <col min="14832" max="14834" width="3.6640625" style="12" customWidth="1"/>
    <col min="14835" max="14835" width="43.6640625" style="12" customWidth="1"/>
    <col min="14836" max="14842" width="20" style="12" customWidth="1"/>
    <col min="14843" max="14843" width="11.33203125" style="12" customWidth="1"/>
    <col min="14844" max="15087" width="9.33203125" style="12"/>
    <col min="15088" max="15090" width="3.6640625" style="12" customWidth="1"/>
    <col min="15091" max="15091" width="43.6640625" style="12" customWidth="1"/>
    <col min="15092" max="15098" width="20" style="12" customWidth="1"/>
    <col min="15099" max="15099" width="11.33203125" style="12" customWidth="1"/>
    <col min="15100" max="15343" width="9.33203125" style="12"/>
    <col min="15344" max="15346" width="3.6640625" style="12" customWidth="1"/>
    <col min="15347" max="15347" width="43.6640625" style="12" customWidth="1"/>
    <col min="15348" max="15354" width="20" style="12" customWidth="1"/>
    <col min="15355" max="15355" width="11.33203125" style="12" customWidth="1"/>
    <col min="15356" max="15599" width="9.33203125" style="12"/>
    <col min="15600" max="15602" width="3.6640625" style="12" customWidth="1"/>
    <col min="15603" max="15603" width="43.6640625" style="12" customWidth="1"/>
    <col min="15604" max="15610" width="20" style="12" customWidth="1"/>
    <col min="15611" max="15611" width="11.33203125" style="12" customWidth="1"/>
    <col min="15612" max="15855" width="9.33203125" style="12"/>
    <col min="15856" max="15858" width="3.6640625" style="12" customWidth="1"/>
    <col min="15859" max="15859" width="43.6640625" style="12" customWidth="1"/>
    <col min="15860" max="15866" width="20" style="12" customWidth="1"/>
    <col min="15867" max="15867" width="11.33203125" style="12" customWidth="1"/>
    <col min="15868" max="16111" width="9.33203125" style="12"/>
    <col min="16112" max="16114" width="3.6640625" style="12" customWidth="1"/>
    <col min="16115" max="16115" width="43.6640625" style="12" customWidth="1"/>
    <col min="16116" max="16122" width="20" style="12" customWidth="1"/>
    <col min="16123" max="16123" width="11.33203125" style="12" customWidth="1"/>
    <col min="16124" max="16379" width="9.33203125" style="12"/>
    <col min="16380" max="16384" width="9.33203125" style="12" customWidth="1"/>
  </cols>
  <sheetData>
    <row r="1" spans="1:10" ht="35.25" customHeight="1">
      <c r="A1" s="119" t="s">
        <v>24</v>
      </c>
      <c r="B1" s="120"/>
      <c r="C1" s="120"/>
      <c r="D1" s="120"/>
      <c r="E1" s="120"/>
      <c r="F1" s="120"/>
      <c r="G1" s="120"/>
      <c r="H1" s="120"/>
      <c r="I1" s="120"/>
      <c r="J1" s="120"/>
    </row>
    <row r="2" spans="1:10" ht="13.5">
      <c r="A2" s="13"/>
      <c r="B2" s="69"/>
      <c r="C2" s="69"/>
      <c r="D2" s="69"/>
      <c r="E2" s="69"/>
      <c r="F2" s="69"/>
      <c r="G2" s="69"/>
      <c r="H2" s="69"/>
      <c r="I2" s="69"/>
      <c r="J2" s="42" t="s">
        <v>25</v>
      </c>
    </row>
    <row r="3" spans="1:10" ht="14.25">
      <c r="A3" s="118" t="s">
        <v>245</v>
      </c>
      <c r="B3" s="118"/>
      <c r="C3" s="69"/>
      <c r="D3" s="69"/>
      <c r="E3" s="70"/>
      <c r="F3" s="69"/>
      <c r="G3" s="69"/>
      <c r="H3" s="69"/>
      <c r="I3" s="69"/>
      <c r="J3" s="42" t="s">
        <v>3</v>
      </c>
    </row>
    <row r="4" spans="1:10" ht="21.75" customHeight="1">
      <c r="A4" s="124" t="s">
        <v>6</v>
      </c>
      <c r="B4" s="124" t="s">
        <v>26</v>
      </c>
      <c r="C4" s="129" t="s">
        <v>15</v>
      </c>
      <c r="D4" s="129" t="s">
        <v>27</v>
      </c>
      <c r="E4" s="129" t="s">
        <v>28</v>
      </c>
      <c r="F4" s="129" t="s">
        <v>29</v>
      </c>
      <c r="G4" s="129"/>
      <c r="H4" s="129" t="s">
        <v>30</v>
      </c>
      <c r="I4" s="129" t="s">
        <v>31</v>
      </c>
      <c r="J4" s="129" t="s">
        <v>32</v>
      </c>
    </row>
    <row r="5" spans="1:10" ht="17.25" customHeight="1">
      <c r="A5" s="126" t="s">
        <v>33</v>
      </c>
      <c r="B5" s="126" t="s">
        <v>34</v>
      </c>
      <c r="C5" s="129" t="s">
        <v>26</v>
      </c>
      <c r="D5" s="129" t="s">
        <v>26</v>
      </c>
      <c r="E5" s="129" t="s">
        <v>26</v>
      </c>
      <c r="F5" s="129"/>
      <c r="G5" s="129"/>
      <c r="H5" s="129" t="s">
        <v>26</v>
      </c>
      <c r="I5" s="129" t="s">
        <v>26</v>
      </c>
      <c r="J5" s="129" t="s">
        <v>35</v>
      </c>
    </row>
    <row r="6" spans="1:10" ht="21" customHeight="1">
      <c r="A6" s="127" t="s">
        <v>26</v>
      </c>
      <c r="B6" s="127" t="s">
        <v>26</v>
      </c>
      <c r="C6" s="129" t="s">
        <v>26</v>
      </c>
      <c r="D6" s="129" t="s">
        <v>26</v>
      </c>
      <c r="E6" s="129" t="s">
        <v>26</v>
      </c>
      <c r="F6" s="129" t="s">
        <v>35</v>
      </c>
      <c r="G6" s="129" t="s">
        <v>36</v>
      </c>
      <c r="H6" s="129" t="s">
        <v>26</v>
      </c>
      <c r="I6" s="129" t="s">
        <v>26</v>
      </c>
      <c r="J6" s="129" t="s">
        <v>26</v>
      </c>
    </row>
    <row r="7" spans="1:10" ht="21" customHeight="1">
      <c r="A7" s="128" t="s">
        <v>26</v>
      </c>
      <c r="B7" s="128" t="s">
        <v>26</v>
      </c>
      <c r="C7" s="129" t="s">
        <v>26</v>
      </c>
      <c r="D7" s="129" t="s">
        <v>26</v>
      </c>
      <c r="E7" s="129" t="s">
        <v>26</v>
      </c>
      <c r="F7" s="129"/>
      <c r="G7" s="129"/>
      <c r="H7" s="129" t="s">
        <v>26</v>
      </c>
      <c r="I7" s="129" t="s">
        <v>26</v>
      </c>
      <c r="J7" s="129" t="s">
        <v>26</v>
      </c>
    </row>
    <row r="8" spans="1:10" ht="21" customHeight="1">
      <c r="A8" s="125" t="s">
        <v>37</v>
      </c>
      <c r="B8" s="125"/>
      <c r="C8" s="20">
        <v>10910.995376000001</v>
      </c>
      <c r="D8" s="20">
        <v>5738.4229660000001</v>
      </c>
      <c r="E8" s="22"/>
      <c r="F8" s="93">
        <v>5172.5724099999998</v>
      </c>
      <c r="G8" s="22"/>
      <c r="H8" s="22"/>
      <c r="I8" s="22"/>
      <c r="J8" s="20"/>
    </row>
    <row r="9" spans="1:10" ht="21" customHeight="1">
      <c r="A9" s="19" t="s">
        <v>161</v>
      </c>
      <c r="B9" s="19" t="s">
        <v>100</v>
      </c>
      <c r="C9" s="20">
        <v>288.59645399999999</v>
      </c>
      <c r="D9" s="20">
        <v>288.59645399999999</v>
      </c>
      <c r="E9" s="22"/>
      <c r="F9" s="93"/>
      <c r="G9" s="22"/>
      <c r="H9" s="22"/>
      <c r="I9" s="22"/>
      <c r="J9" s="20"/>
    </row>
    <row r="10" spans="1:10" ht="21" customHeight="1">
      <c r="A10" s="19" t="s">
        <v>162</v>
      </c>
      <c r="B10" s="19" t="s">
        <v>163</v>
      </c>
      <c r="C10" s="20">
        <v>288.59645399999999</v>
      </c>
      <c r="D10" s="20">
        <v>288.59645399999999</v>
      </c>
      <c r="E10" s="22"/>
      <c r="F10" s="93"/>
      <c r="G10" s="22"/>
      <c r="H10" s="22"/>
      <c r="I10" s="22"/>
      <c r="J10" s="20"/>
    </row>
    <row r="11" spans="1:10" ht="21" customHeight="1">
      <c r="A11" s="19" t="s">
        <v>164</v>
      </c>
      <c r="B11" s="19" t="s">
        <v>165</v>
      </c>
      <c r="C11" s="20">
        <v>171.14256599999999</v>
      </c>
      <c r="D11" s="20">
        <v>171.14256599999999</v>
      </c>
      <c r="E11" s="22"/>
      <c r="F11" s="93"/>
      <c r="G11" s="22"/>
      <c r="H11" s="22"/>
      <c r="I11" s="22"/>
      <c r="J11" s="20"/>
    </row>
    <row r="12" spans="1:10" ht="21" customHeight="1">
      <c r="A12" s="19" t="s">
        <v>166</v>
      </c>
      <c r="B12" s="19" t="s">
        <v>167</v>
      </c>
      <c r="C12" s="20">
        <v>78.302592000000004</v>
      </c>
      <c r="D12" s="20">
        <v>78.302592000000004</v>
      </c>
      <c r="E12" s="22"/>
      <c r="F12" s="93"/>
      <c r="G12" s="22"/>
      <c r="H12" s="22"/>
      <c r="I12" s="22"/>
      <c r="J12" s="20"/>
    </row>
    <row r="13" spans="1:10" ht="21" customHeight="1">
      <c r="A13" s="19" t="s">
        <v>168</v>
      </c>
      <c r="B13" s="19" t="s">
        <v>169</v>
      </c>
      <c r="C13" s="20">
        <v>39.151296000000002</v>
      </c>
      <c r="D13" s="20">
        <v>39.151296000000002</v>
      </c>
      <c r="E13" s="22"/>
      <c r="F13" s="93"/>
      <c r="G13" s="22"/>
      <c r="H13" s="22"/>
      <c r="I13" s="22"/>
      <c r="J13" s="20"/>
    </row>
    <row r="14" spans="1:10" ht="21" customHeight="1">
      <c r="A14" s="19" t="s">
        <v>170</v>
      </c>
      <c r="B14" s="19" t="s">
        <v>171</v>
      </c>
      <c r="C14" s="20">
        <v>8157.9614180000008</v>
      </c>
      <c r="D14" s="20">
        <v>2985.3890079999996</v>
      </c>
      <c r="E14" s="22"/>
      <c r="F14" s="93">
        <v>5172.5724099999998</v>
      </c>
      <c r="G14" s="22"/>
      <c r="H14" s="22"/>
      <c r="I14" s="22"/>
      <c r="J14" s="20"/>
    </row>
    <row r="15" spans="1:10" ht="21" customHeight="1">
      <c r="A15" s="19" t="s">
        <v>172</v>
      </c>
      <c r="B15" s="19" t="s">
        <v>173</v>
      </c>
      <c r="C15" s="20">
        <v>4.5</v>
      </c>
      <c r="D15" s="20">
        <v>4.5</v>
      </c>
      <c r="E15" s="22"/>
      <c r="F15" s="93"/>
      <c r="G15" s="22"/>
      <c r="H15" s="22"/>
      <c r="I15" s="22"/>
      <c r="J15" s="20"/>
    </row>
    <row r="16" spans="1:10" ht="21" customHeight="1">
      <c r="A16" s="19" t="s">
        <v>174</v>
      </c>
      <c r="B16" s="19" t="s">
        <v>175</v>
      </c>
      <c r="C16" s="20">
        <v>4.5</v>
      </c>
      <c r="D16" s="20">
        <v>4.5</v>
      </c>
      <c r="E16" s="22"/>
      <c r="F16" s="93"/>
      <c r="G16" s="22"/>
      <c r="H16" s="22"/>
      <c r="I16" s="22"/>
      <c r="J16" s="20"/>
    </row>
    <row r="17" spans="1:10" ht="21" customHeight="1">
      <c r="A17" s="19" t="s">
        <v>176</v>
      </c>
      <c r="B17" s="19" t="s">
        <v>177</v>
      </c>
      <c r="C17" s="20">
        <v>8059.7370599999995</v>
      </c>
      <c r="D17" s="20">
        <v>2887.1646500000002</v>
      </c>
      <c r="E17" s="22"/>
      <c r="F17" s="93">
        <v>5172.5724099999998</v>
      </c>
      <c r="G17" s="22"/>
      <c r="H17" s="22"/>
      <c r="I17" s="22"/>
      <c r="J17" s="20"/>
    </row>
    <row r="18" spans="1:10" ht="21" customHeight="1">
      <c r="A18" s="19" t="s">
        <v>178</v>
      </c>
      <c r="B18" s="19" t="s">
        <v>179</v>
      </c>
      <c r="C18" s="20">
        <v>6442.0614829999995</v>
      </c>
      <c r="D18" s="20">
        <v>1269.489073</v>
      </c>
      <c r="E18" s="22"/>
      <c r="F18" s="93">
        <v>5172.5724099999998</v>
      </c>
      <c r="G18" s="22"/>
      <c r="H18" s="22"/>
      <c r="I18" s="22"/>
      <c r="J18" s="20"/>
    </row>
    <row r="19" spans="1:10" ht="21" customHeight="1">
      <c r="A19" s="19" t="s">
        <v>180</v>
      </c>
      <c r="B19" s="19" t="s">
        <v>181</v>
      </c>
      <c r="C19" s="20">
        <v>231.5</v>
      </c>
      <c r="D19" s="20">
        <v>231.5</v>
      </c>
      <c r="E19" s="22"/>
      <c r="F19" s="22"/>
      <c r="G19" s="22"/>
      <c r="H19" s="22"/>
      <c r="I19" s="22"/>
      <c r="J19" s="20"/>
    </row>
    <row r="20" spans="1:10" ht="21" customHeight="1">
      <c r="A20" s="19" t="s">
        <v>182</v>
      </c>
      <c r="B20" s="19" t="s">
        <v>183</v>
      </c>
      <c r="C20" s="20">
        <v>1322.2755769999999</v>
      </c>
      <c r="D20" s="20">
        <v>1322.2755769999999</v>
      </c>
      <c r="E20" s="22"/>
      <c r="F20" s="22"/>
      <c r="G20" s="22"/>
      <c r="H20" s="22"/>
      <c r="I20" s="22"/>
      <c r="J20" s="20"/>
    </row>
    <row r="21" spans="1:10" ht="21" customHeight="1">
      <c r="A21" s="19" t="s">
        <v>184</v>
      </c>
      <c r="B21" s="19" t="s">
        <v>185</v>
      </c>
      <c r="C21" s="20">
        <v>63.9</v>
      </c>
      <c r="D21" s="20">
        <v>63.9</v>
      </c>
      <c r="E21" s="22"/>
      <c r="F21" s="22"/>
      <c r="G21" s="22"/>
      <c r="H21" s="22"/>
      <c r="I21" s="22"/>
      <c r="J21" s="20"/>
    </row>
    <row r="22" spans="1:10" ht="21" customHeight="1">
      <c r="A22" s="19" t="s">
        <v>186</v>
      </c>
      <c r="B22" s="19" t="s">
        <v>187</v>
      </c>
      <c r="C22" s="20">
        <v>93.724357999999995</v>
      </c>
      <c r="D22" s="20">
        <v>93.724357999999995</v>
      </c>
      <c r="E22" s="22"/>
      <c r="F22" s="22"/>
      <c r="G22" s="22"/>
      <c r="H22" s="22"/>
      <c r="I22" s="22"/>
      <c r="J22" s="20"/>
    </row>
    <row r="23" spans="1:10" ht="21" customHeight="1">
      <c r="A23" s="19" t="s">
        <v>188</v>
      </c>
      <c r="B23" s="19" t="s">
        <v>189</v>
      </c>
      <c r="C23" s="20">
        <v>93.724357999999995</v>
      </c>
      <c r="D23" s="20">
        <v>93.724357999999995</v>
      </c>
      <c r="E23" s="22"/>
      <c r="F23" s="22"/>
      <c r="G23" s="22"/>
      <c r="H23" s="22"/>
      <c r="I23" s="22"/>
      <c r="J23" s="20"/>
    </row>
    <row r="24" spans="1:10" ht="21" customHeight="1">
      <c r="A24" s="19" t="s">
        <v>190</v>
      </c>
      <c r="B24" s="19" t="s">
        <v>191</v>
      </c>
      <c r="C24" s="20">
        <v>0.7</v>
      </c>
      <c r="D24" s="20">
        <v>0.7</v>
      </c>
      <c r="E24" s="22"/>
      <c r="F24" s="22"/>
      <c r="G24" s="22"/>
      <c r="H24" s="22"/>
      <c r="I24" s="22"/>
      <c r="J24" s="20"/>
    </row>
    <row r="25" spans="1:10" ht="21" customHeight="1">
      <c r="A25" s="19" t="s">
        <v>192</v>
      </c>
      <c r="B25" s="19" t="s">
        <v>193</v>
      </c>
      <c r="C25" s="20">
        <v>0.7</v>
      </c>
      <c r="D25" s="20">
        <v>0.7</v>
      </c>
      <c r="E25" s="22"/>
      <c r="F25" s="22"/>
      <c r="G25" s="22"/>
      <c r="H25" s="22"/>
      <c r="I25" s="22"/>
      <c r="J25" s="20"/>
    </row>
    <row r="26" spans="1:10" ht="21" customHeight="1">
      <c r="A26" s="19" t="s">
        <v>194</v>
      </c>
      <c r="B26" s="19" t="s">
        <v>195</v>
      </c>
      <c r="C26" s="20">
        <v>0.7</v>
      </c>
      <c r="D26" s="20">
        <v>0.7</v>
      </c>
      <c r="E26" s="22"/>
      <c r="F26" s="22"/>
      <c r="G26" s="22"/>
      <c r="H26" s="22"/>
      <c r="I26" s="22"/>
      <c r="J26" s="20"/>
    </row>
    <row r="27" spans="1:10" ht="21" customHeight="1">
      <c r="A27" s="19" t="s">
        <v>196</v>
      </c>
      <c r="B27" s="19" t="s">
        <v>197</v>
      </c>
      <c r="C27" s="20">
        <v>83.981144</v>
      </c>
      <c r="D27" s="20">
        <v>83.981144</v>
      </c>
      <c r="E27" s="22"/>
      <c r="F27" s="22"/>
      <c r="G27" s="22"/>
      <c r="H27" s="22"/>
      <c r="I27" s="22"/>
      <c r="J27" s="20"/>
    </row>
    <row r="28" spans="1:10" ht="21" customHeight="1">
      <c r="A28" s="19" t="s">
        <v>198</v>
      </c>
      <c r="B28" s="19" t="s">
        <v>199</v>
      </c>
      <c r="C28" s="20">
        <v>83.981144</v>
      </c>
      <c r="D28" s="20">
        <v>83.981144</v>
      </c>
      <c r="E28" s="22"/>
      <c r="F28" s="22"/>
      <c r="G28" s="22"/>
      <c r="H28" s="22"/>
      <c r="I28" s="22"/>
      <c r="J28" s="20"/>
    </row>
    <row r="29" spans="1:10" ht="21" customHeight="1">
      <c r="A29" s="19" t="s">
        <v>200</v>
      </c>
      <c r="B29" s="19" t="s">
        <v>201</v>
      </c>
      <c r="C29" s="20">
        <v>58.726943999999996</v>
      </c>
      <c r="D29" s="20">
        <v>58.726943999999996</v>
      </c>
      <c r="E29" s="22"/>
      <c r="F29" s="22"/>
      <c r="G29" s="22"/>
      <c r="H29" s="22"/>
      <c r="I29" s="22"/>
      <c r="J29" s="20"/>
    </row>
    <row r="30" spans="1:10" ht="21" customHeight="1">
      <c r="A30" s="19" t="s">
        <v>202</v>
      </c>
      <c r="B30" s="19" t="s">
        <v>203</v>
      </c>
      <c r="C30" s="20">
        <v>25.254200000000001</v>
      </c>
      <c r="D30" s="20">
        <v>25.254200000000001</v>
      </c>
      <c r="E30" s="22"/>
      <c r="F30" s="22"/>
      <c r="G30" s="22"/>
      <c r="H30" s="22"/>
      <c r="I30" s="22"/>
      <c r="J30" s="20"/>
    </row>
    <row r="31" spans="1:10" ht="21" customHeight="1">
      <c r="A31" s="19" t="s">
        <v>204</v>
      </c>
      <c r="B31" s="19" t="s">
        <v>205</v>
      </c>
      <c r="C31" s="20">
        <v>2250</v>
      </c>
      <c r="D31" s="20">
        <v>2250</v>
      </c>
      <c r="E31" s="22"/>
      <c r="F31" s="22"/>
      <c r="G31" s="22"/>
      <c r="H31" s="22"/>
      <c r="I31" s="22"/>
      <c r="J31" s="20"/>
    </row>
    <row r="32" spans="1:10" ht="21" customHeight="1">
      <c r="A32" s="19" t="s">
        <v>206</v>
      </c>
      <c r="B32" s="19" t="s">
        <v>207</v>
      </c>
      <c r="C32" s="20">
        <v>2250</v>
      </c>
      <c r="D32" s="20">
        <v>2250</v>
      </c>
      <c r="E32" s="22"/>
      <c r="F32" s="22"/>
      <c r="G32" s="22"/>
      <c r="H32" s="22"/>
      <c r="I32" s="22"/>
      <c r="J32" s="20"/>
    </row>
    <row r="33" spans="1:10" ht="21" customHeight="1">
      <c r="A33" s="21" t="s">
        <v>208</v>
      </c>
      <c r="B33" s="21" t="s">
        <v>209</v>
      </c>
      <c r="C33" s="20">
        <v>2250</v>
      </c>
      <c r="D33" s="20">
        <v>2250</v>
      </c>
      <c r="E33" s="22"/>
      <c r="F33" s="22"/>
      <c r="G33" s="22"/>
      <c r="H33" s="22"/>
      <c r="I33" s="22"/>
      <c r="J33" s="22"/>
    </row>
    <row r="34" spans="1:10" ht="21" customHeight="1">
      <c r="A34" s="21" t="s">
        <v>210</v>
      </c>
      <c r="B34" s="21" t="s">
        <v>211</v>
      </c>
      <c r="C34" s="20">
        <v>129.75636</v>
      </c>
      <c r="D34" s="20">
        <v>129.75636</v>
      </c>
      <c r="E34" s="22"/>
      <c r="F34" s="22"/>
      <c r="G34" s="22"/>
      <c r="H34" s="22"/>
      <c r="I34" s="22"/>
      <c r="J34" s="22"/>
    </row>
    <row r="35" spans="1:10" ht="21" customHeight="1">
      <c r="A35" s="21" t="s">
        <v>212</v>
      </c>
      <c r="B35" s="21" t="s">
        <v>213</v>
      </c>
      <c r="C35" s="20">
        <v>129.75636</v>
      </c>
      <c r="D35" s="20">
        <v>129.75636</v>
      </c>
      <c r="E35" s="22"/>
      <c r="F35" s="22"/>
      <c r="G35" s="22"/>
      <c r="H35" s="22"/>
      <c r="I35" s="22"/>
      <c r="J35" s="22"/>
    </row>
    <row r="36" spans="1:10" ht="21" customHeight="1">
      <c r="A36" s="21" t="s">
        <v>214</v>
      </c>
      <c r="B36" s="91" t="s">
        <v>215</v>
      </c>
      <c r="C36" s="20">
        <v>129.75636</v>
      </c>
      <c r="D36" s="20">
        <v>129.75636</v>
      </c>
      <c r="E36" s="22"/>
      <c r="F36" s="22"/>
      <c r="G36" s="22"/>
      <c r="H36" s="22"/>
      <c r="I36" s="22"/>
      <c r="J36" s="22"/>
    </row>
    <row r="37" spans="1:10" ht="21" customHeight="1">
      <c r="A37" s="37" t="s">
        <v>38</v>
      </c>
      <c r="C37" s="47"/>
      <c r="D37" s="47"/>
      <c r="E37" s="47"/>
      <c r="F37" s="47"/>
      <c r="G37" s="47"/>
      <c r="H37" s="47"/>
      <c r="I37" s="47"/>
      <c r="J37" s="47"/>
    </row>
    <row r="38" spans="1:10">
      <c r="C38" s="47"/>
      <c r="D38" s="47"/>
      <c r="E38" s="47"/>
      <c r="F38" s="47"/>
      <c r="G38" s="47"/>
      <c r="H38" s="47"/>
      <c r="I38" s="47"/>
      <c r="J38" s="47"/>
    </row>
    <row r="39" spans="1:10">
      <c r="C39" s="47"/>
      <c r="D39" s="47"/>
      <c r="E39" s="47"/>
      <c r="F39" s="47"/>
      <c r="G39" s="47"/>
      <c r="H39" s="47"/>
      <c r="I39" s="47"/>
      <c r="J39" s="47"/>
    </row>
    <row r="40" spans="1:10">
      <c r="C40" s="47"/>
      <c r="D40" s="47"/>
      <c r="E40" s="47"/>
      <c r="F40" s="47"/>
      <c r="G40" s="47"/>
      <c r="H40" s="47"/>
      <c r="I40" s="47"/>
      <c r="J40" s="47"/>
    </row>
    <row r="41" spans="1:10">
      <c r="C41" s="47"/>
      <c r="D41" s="47"/>
      <c r="E41" s="47"/>
      <c r="F41" s="47"/>
      <c r="G41" s="47"/>
      <c r="H41" s="47"/>
      <c r="I41" s="47"/>
      <c r="J41" s="47"/>
    </row>
    <row r="42" spans="1:10">
      <c r="C42" s="47"/>
      <c r="D42" s="47"/>
      <c r="E42" s="47"/>
      <c r="F42" s="47"/>
      <c r="G42" s="47"/>
      <c r="H42" s="47"/>
      <c r="I42" s="47"/>
      <c r="J42" s="47"/>
    </row>
    <row r="43" spans="1:10">
      <c r="C43" s="47"/>
      <c r="D43" s="47"/>
      <c r="E43" s="47"/>
      <c r="F43" s="47"/>
      <c r="G43" s="47"/>
      <c r="H43" s="47"/>
      <c r="I43" s="47"/>
      <c r="J43" s="47"/>
    </row>
    <row r="44" spans="1:10">
      <c r="C44" s="47"/>
      <c r="D44" s="47"/>
      <c r="E44" s="47"/>
      <c r="F44" s="47"/>
      <c r="G44" s="47"/>
      <c r="H44" s="47"/>
      <c r="I44" s="47"/>
      <c r="J44" s="47"/>
    </row>
    <row r="45" spans="1:10">
      <c r="C45" s="47"/>
      <c r="D45" s="47"/>
      <c r="E45" s="47"/>
      <c r="F45" s="47"/>
      <c r="G45" s="47"/>
      <c r="H45" s="47"/>
      <c r="I45" s="47"/>
      <c r="J45" s="47"/>
    </row>
    <row r="46" spans="1:10">
      <c r="C46" s="47"/>
      <c r="D46" s="47"/>
      <c r="E46" s="47"/>
      <c r="F46" s="47"/>
      <c r="G46" s="47"/>
      <c r="H46" s="47"/>
      <c r="I46" s="47"/>
      <c r="J46" s="47"/>
    </row>
    <row r="47" spans="1:10">
      <c r="C47" s="47"/>
      <c r="D47" s="47"/>
      <c r="E47" s="47"/>
      <c r="F47" s="47"/>
      <c r="G47" s="47"/>
      <c r="H47" s="47"/>
      <c r="I47" s="47"/>
      <c r="J47" s="47"/>
    </row>
    <row r="48" spans="1:10">
      <c r="C48" s="47"/>
      <c r="D48" s="47"/>
      <c r="E48" s="47"/>
      <c r="F48" s="47"/>
      <c r="G48" s="47"/>
      <c r="H48" s="47"/>
      <c r="I48" s="47"/>
      <c r="J48" s="4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4"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Zeros="0" workbookViewId="0">
      <selection activeCell="N21" sqref="N21"/>
    </sheetView>
  </sheetViews>
  <sheetFormatPr defaultColWidth="9" defaultRowHeight="11.25"/>
  <cols>
    <col min="1" max="1" width="14" style="68" customWidth="1"/>
    <col min="2" max="2" width="31.33203125" style="12" customWidth="1"/>
    <col min="3" max="3" width="17.5" style="12" customWidth="1"/>
    <col min="4" max="5" width="16.5" style="12" customWidth="1"/>
    <col min="6" max="6" width="13.83203125" style="12" customWidth="1"/>
    <col min="7" max="8" width="16.5" style="12" customWidth="1"/>
    <col min="9" max="10" width="9.33203125" style="12"/>
    <col min="11" max="11" width="12.1640625" style="95" customWidth="1"/>
    <col min="12" max="12" width="11" style="95" bestFit="1" customWidth="1"/>
    <col min="13" max="13" width="15.33203125" style="95" customWidth="1"/>
    <col min="14"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19" t="s">
        <v>39</v>
      </c>
      <c r="B1" s="120"/>
      <c r="C1" s="120"/>
      <c r="D1" s="120"/>
      <c r="E1" s="120"/>
      <c r="F1" s="120"/>
      <c r="G1" s="120"/>
      <c r="H1" s="120"/>
    </row>
    <row r="2" spans="1:8" ht="13.5">
      <c r="A2" s="13"/>
      <c r="B2" s="69"/>
      <c r="C2" s="69"/>
      <c r="D2" s="69"/>
      <c r="E2" s="69"/>
      <c r="F2" s="69"/>
      <c r="G2" s="69"/>
      <c r="H2" s="42" t="s">
        <v>40</v>
      </c>
    </row>
    <row r="3" spans="1:8" ht="14.25">
      <c r="A3" s="121" t="s">
        <v>245</v>
      </c>
      <c r="B3" s="121"/>
      <c r="C3" s="69"/>
      <c r="D3" s="69"/>
      <c r="E3" s="70"/>
      <c r="F3" s="69"/>
      <c r="G3" s="69"/>
      <c r="H3" s="42" t="s">
        <v>3</v>
      </c>
    </row>
    <row r="4" spans="1:8" ht="21.75" customHeight="1">
      <c r="A4" s="130" t="s">
        <v>6</v>
      </c>
      <c r="B4" s="131" t="s">
        <v>26</v>
      </c>
      <c r="C4" s="126" t="s">
        <v>16</v>
      </c>
      <c r="D4" s="126" t="s">
        <v>41</v>
      </c>
      <c r="E4" s="126" t="s">
        <v>42</v>
      </c>
      <c r="F4" s="126" t="s">
        <v>43</v>
      </c>
      <c r="G4" s="126" t="s">
        <v>44</v>
      </c>
      <c r="H4" s="126" t="s">
        <v>45</v>
      </c>
    </row>
    <row r="5" spans="1:8" ht="17.25" customHeight="1">
      <c r="A5" s="126" t="s">
        <v>33</v>
      </c>
      <c r="B5" s="126" t="s">
        <v>34</v>
      </c>
      <c r="C5" s="127"/>
      <c r="D5" s="127"/>
      <c r="E5" s="127"/>
      <c r="F5" s="127"/>
      <c r="G5" s="127"/>
      <c r="H5" s="127"/>
    </row>
    <row r="6" spans="1:8" ht="21" customHeight="1">
      <c r="A6" s="127"/>
      <c r="B6" s="127" t="s">
        <v>26</v>
      </c>
      <c r="C6" s="127"/>
      <c r="D6" s="127"/>
      <c r="E6" s="127"/>
      <c r="F6" s="127"/>
      <c r="G6" s="127"/>
      <c r="H6" s="127"/>
    </row>
    <row r="7" spans="1:8" ht="21" customHeight="1">
      <c r="A7" s="128"/>
      <c r="B7" s="128" t="s">
        <v>26</v>
      </c>
      <c r="C7" s="128"/>
      <c r="D7" s="128"/>
      <c r="E7" s="128"/>
      <c r="F7" s="128"/>
      <c r="G7" s="128"/>
      <c r="H7" s="128"/>
    </row>
    <row r="8" spans="1:8" ht="21" customHeight="1">
      <c r="A8" s="132" t="s">
        <v>37</v>
      </c>
      <c r="B8" s="133"/>
      <c r="C8" s="94">
        <v>12638.856458</v>
      </c>
      <c r="D8" s="94">
        <f>D9+D14+D24+D27+D31</f>
        <v>1591.7910290000002</v>
      </c>
      <c r="E8" s="94">
        <f>E9+E14+E24+E27+E31</f>
        <v>10917.309068999999</v>
      </c>
      <c r="F8" s="94"/>
      <c r="G8" s="66"/>
      <c r="H8" s="66"/>
    </row>
    <row r="9" spans="1:8" ht="21" customHeight="1">
      <c r="A9" s="21" t="s">
        <v>161</v>
      </c>
      <c r="B9" s="19" t="s">
        <v>100</v>
      </c>
      <c r="C9" s="94">
        <v>288.59645399999999</v>
      </c>
      <c r="D9" s="94">
        <v>288.59645399999999</v>
      </c>
      <c r="E9" s="94">
        <v>0</v>
      </c>
      <c r="F9" s="94"/>
      <c r="G9" s="66"/>
      <c r="H9" s="66"/>
    </row>
    <row r="10" spans="1:8" ht="21" customHeight="1">
      <c r="A10" s="21" t="s">
        <v>162</v>
      </c>
      <c r="B10" s="19" t="s">
        <v>163</v>
      </c>
      <c r="C10" s="94">
        <v>288.59645399999999</v>
      </c>
      <c r="D10" s="94">
        <v>288.59645399999999</v>
      </c>
      <c r="E10" s="94">
        <v>0</v>
      </c>
      <c r="F10" s="94"/>
      <c r="G10" s="66"/>
      <c r="H10" s="66"/>
    </row>
    <row r="11" spans="1:8" ht="21" customHeight="1">
      <c r="A11" s="21" t="s">
        <v>164</v>
      </c>
      <c r="B11" s="19" t="s">
        <v>165</v>
      </c>
      <c r="C11" s="94">
        <v>171.14256599999999</v>
      </c>
      <c r="D11" s="94">
        <v>171.14256599999999</v>
      </c>
      <c r="E11" s="94">
        <v>0</v>
      </c>
      <c r="F11" s="94"/>
      <c r="G11" s="66"/>
      <c r="H11" s="66"/>
    </row>
    <row r="12" spans="1:8" ht="21" customHeight="1">
      <c r="A12" s="21" t="s">
        <v>166</v>
      </c>
      <c r="B12" s="19" t="s">
        <v>167</v>
      </c>
      <c r="C12" s="94">
        <v>78.302592000000004</v>
      </c>
      <c r="D12" s="94">
        <v>78.302592000000004</v>
      </c>
      <c r="E12" s="94">
        <v>0</v>
      </c>
      <c r="F12" s="94"/>
      <c r="G12" s="66"/>
      <c r="H12" s="66"/>
    </row>
    <row r="13" spans="1:8" ht="21" customHeight="1">
      <c r="A13" s="21" t="s">
        <v>168</v>
      </c>
      <c r="B13" s="19" t="s">
        <v>169</v>
      </c>
      <c r="C13" s="94">
        <v>39.151296000000002</v>
      </c>
      <c r="D13" s="94">
        <v>39.151296000000002</v>
      </c>
      <c r="E13" s="94">
        <v>0</v>
      </c>
      <c r="F13" s="94"/>
      <c r="G13" s="66"/>
      <c r="H13" s="66"/>
    </row>
    <row r="14" spans="1:8" ht="21" customHeight="1">
      <c r="A14" s="21" t="s">
        <v>170</v>
      </c>
      <c r="B14" s="19" t="s">
        <v>171</v>
      </c>
      <c r="C14" s="94">
        <v>7843.0354549999993</v>
      </c>
      <c r="D14" s="94">
        <v>1219.2134310000001</v>
      </c>
      <c r="E14" s="94">
        <v>6623.8220240000001</v>
      </c>
      <c r="F14" s="94"/>
      <c r="G14" s="66"/>
      <c r="H14" s="66"/>
    </row>
    <row r="15" spans="1:8" ht="21" customHeight="1">
      <c r="A15" s="21" t="s">
        <v>172</v>
      </c>
      <c r="B15" s="19" t="s">
        <v>173</v>
      </c>
      <c r="C15" s="94">
        <v>2.9906999999999999</v>
      </c>
      <c r="D15" s="94">
        <v>0</v>
      </c>
      <c r="E15" s="94">
        <v>2.9906999999999999</v>
      </c>
      <c r="F15" s="94"/>
      <c r="G15" s="66"/>
      <c r="H15" s="66"/>
    </row>
    <row r="16" spans="1:8" ht="21" customHeight="1">
      <c r="A16" s="21" t="s">
        <v>174</v>
      </c>
      <c r="B16" s="19" t="s">
        <v>175</v>
      </c>
      <c r="C16" s="94">
        <v>2.9906999999999999</v>
      </c>
      <c r="D16" s="94">
        <v>0</v>
      </c>
      <c r="E16" s="94">
        <v>2.9906999999999999</v>
      </c>
      <c r="F16" s="94"/>
      <c r="G16" s="66"/>
      <c r="H16" s="66"/>
    </row>
    <row r="17" spans="1:8" ht="21" customHeight="1">
      <c r="A17" s="21" t="s">
        <v>176</v>
      </c>
      <c r="B17" s="19" t="s">
        <v>177</v>
      </c>
      <c r="C17" s="94">
        <v>7746.3203969999995</v>
      </c>
      <c r="D17" s="94">
        <v>1125.489073</v>
      </c>
      <c r="E17" s="94">
        <v>6620.8313239999998</v>
      </c>
      <c r="F17" s="94"/>
      <c r="G17" s="66"/>
      <c r="H17" s="66"/>
    </row>
    <row r="18" spans="1:8" ht="21" customHeight="1">
      <c r="A18" s="21" t="s">
        <v>178</v>
      </c>
      <c r="B18" s="19" t="s">
        <v>179</v>
      </c>
      <c r="C18" s="94">
        <v>6401.7091609999998</v>
      </c>
      <c r="D18" s="94">
        <v>1125.489073</v>
      </c>
      <c r="E18" s="94">
        <v>5276.220088</v>
      </c>
      <c r="F18" s="94"/>
      <c r="G18" s="66"/>
      <c r="H18" s="66"/>
    </row>
    <row r="19" spans="1:8" ht="21" customHeight="1">
      <c r="A19" s="21" t="s">
        <v>180</v>
      </c>
      <c r="B19" s="19" t="s">
        <v>181</v>
      </c>
      <c r="C19" s="94">
        <v>247.85182400000002</v>
      </c>
      <c r="D19" s="94">
        <v>0</v>
      </c>
      <c r="E19" s="94">
        <v>247.85182400000002</v>
      </c>
      <c r="F19" s="94"/>
      <c r="G19" s="66"/>
      <c r="H19" s="66"/>
    </row>
    <row r="20" spans="1:8" ht="21" customHeight="1">
      <c r="A20" s="21" t="s">
        <v>182</v>
      </c>
      <c r="B20" s="19" t="s">
        <v>183</v>
      </c>
      <c r="C20" s="94">
        <v>1024.459096</v>
      </c>
      <c r="D20" s="94">
        <v>0</v>
      </c>
      <c r="E20" s="94">
        <v>1024.459096</v>
      </c>
      <c r="F20" s="94"/>
      <c r="G20" s="66"/>
      <c r="H20" s="66"/>
    </row>
    <row r="21" spans="1:8" ht="21" customHeight="1">
      <c r="A21" s="21" t="s">
        <v>184</v>
      </c>
      <c r="B21" s="19" t="s">
        <v>185</v>
      </c>
      <c r="C21" s="94">
        <v>72.300316000000009</v>
      </c>
      <c r="D21" s="94">
        <v>0</v>
      </c>
      <c r="E21" s="94">
        <v>72.300316000000009</v>
      </c>
      <c r="F21" s="94"/>
      <c r="G21" s="66"/>
      <c r="H21" s="66"/>
    </row>
    <row r="22" spans="1:8" ht="21" customHeight="1">
      <c r="A22" s="21" t="s">
        <v>186</v>
      </c>
      <c r="B22" s="19" t="s">
        <v>187</v>
      </c>
      <c r="C22" s="94">
        <v>93.724357999999995</v>
      </c>
      <c r="D22" s="94">
        <v>93.724357999999995</v>
      </c>
      <c r="E22" s="94">
        <v>0</v>
      </c>
      <c r="F22" s="94"/>
      <c r="G22" s="66"/>
      <c r="H22" s="66"/>
    </row>
    <row r="23" spans="1:8" ht="21" customHeight="1">
      <c r="A23" s="21" t="s">
        <v>188</v>
      </c>
      <c r="B23" s="19" t="s">
        <v>189</v>
      </c>
      <c r="C23" s="94">
        <v>93.724357999999995</v>
      </c>
      <c r="D23" s="94">
        <v>93.724357999999995</v>
      </c>
      <c r="E23" s="94">
        <v>0</v>
      </c>
      <c r="F23" s="94"/>
      <c r="G23" s="66"/>
      <c r="H23" s="66"/>
    </row>
    <row r="24" spans="1:8" ht="21" customHeight="1">
      <c r="A24" s="21" t="s">
        <v>190</v>
      </c>
      <c r="B24" s="19" t="s">
        <v>191</v>
      </c>
      <c r="C24" s="94">
        <v>0.7</v>
      </c>
      <c r="D24" s="94">
        <v>0</v>
      </c>
      <c r="E24" s="94">
        <v>0.7</v>
      </c>
      <c r="F24" s="94"/>
      <c r="G24" s="66"/>
      <c r="H24" s="66"/>
    </row>
    <row r="25" spans="1:8" ht="21" customHeight="1">
      <c r="A25" s="21" t="s">
        <v>192</v>
      </c>
      <c r="B25" s="19" t="s">
        <v>193</v>
      </c>
      <c r="C25" s="94">
        <v>0.7</v>
      </c>
      <c r="D25" s="94">
        <v>0</v>
      </c>
      <c r="E25" s="94">
        <v>0.7</v>
      </c>
      <c r="F25" s="94"/>
      <c r="G25" s="66"/>
      <c r="H25" s="66"/>
    </row>
    <row r="26" spans="1:8" ht="21" customHeight="1">
      <c r="A26" s="21" t="s">
        <v>194</v>
      </c>
      <c r="B26" s="19" t="s">
        <v>195</v>
      </c>
      <c r="C26" s="94">
        <v>0.7</v>
      </c>
      <c r="D26" s="94">
        <v>0</v>
      </c>
      <c r="E26" s="94">
        <v>0.7</v>
      </c>
      <c r="F26" s="94"/>
      <c r="G26" s="66"/>
      <c r="H26" s="66"/>
    </row>
    <row r="27" spans="1:8" ht="21" customHeight="1">
      <c r="A27" s="21" t="s">
        <v>196</v>
      </c>
      <c r="B27" s="19" t="s">
        <v>197</v>
      </c>
      <c r="C27" s="94">
        <v>83.981144</v>
      </c>
      <c r="D27" s="94">
        <v>83.981144</v>
      </c>
      <c r="E27" s="94">
        <v>0</v>
      </c>
      <c r="F27" s="94"/>
      <c r="G27" s="66"/>
      <c r="H27" s="66"/>
    </row>
    <row r="28" spans="1:8" ht="21" customHeight="1">
      <c r="A28" s="21" t="s">
        <v>198</v>
      </c>
      <c r="B28" s="19" t="s">
        <v>199</v>
      </c>
      <c r="C28" s="94">
        <v>83.981144</v>
      </c>
      <c r="D28" s="94">
        <v>83.981144</v>
      </c>
      <c r="E28" s="94">
        <v>0</v>
      </c>
      <c r="F28" s="94"/>
      <c r="G28" s="66"/>
      <c r="H28" s="66"/>
    </row>
    <row r="29" spans="1:8" ht="21" customHeight="1">
      <c r="A29" s="21" t="s">
        <v>200</v>
      </c>
      <c r="B29" s="19" t="s">
        <v>201</v>
      </c>
      <c r="C29" s="94">
        <v>58.726943999999996</v>
      </c>
      <c r="D29" s="94">
        <v>58.726943999999996</v>
      </c>
      <c r="E29" s="94">
        <v>0</v>
      </c>
      <c r="F29" s="94"/>
      <c r="G29" s="66"/>
      <c r="H29" s="66"/>
    </row>
    <row r="30" spans="1:8" ht="21" customHeight="1">
      <c r="A30" s="21" t="s">
        <v>202</v>
      </c>
      <c r="B30" s="19" t="s">
        <v>203</v>
      </c>
      <c r="C30" s="94">
        <v>25.254200000000001</v>
      </c>
      <c r="D30" s="94">
        <v>25.254200000000001</v>
      </c>
      <c r="E30" s="94">
        <v>0</v>
      </c>
      <c r="F30" s="94"/>
      <c r="G30" s="66"/>
      <c r="H30" s="66"/>
    </row>
    <row r="31" spans="1:8" ht="21" customHeight="1">
      <c r="A31" s="21" t="s">
        <v>204</v>
      </c>
      <c r="B31" s="19" t="s">
        <v>205</v>
      </c>
      <c r="C31" s="94">
        <v>4292.787045</v>
      </c>
      <c r="D31" s="94">
        <v>0</v>
      </c>
      <c r="E31" s="94">
        <v>4292.787045</v>
      </c>
      <c r="F31" s="94"/>
      <c r="G31" s="66"/>
      <c r="H31" s="66"/>
    </row>
    <row r="32" spans="1:8" ht="21" customHeight="1">
      <c r="A32" s="21" t="s">
        <v>206</v>
      </c>
      <c r="B32" s="19" t="s">
        <v>207</v>
      </c>
      <c r="C32" s="94">
        <v>4292.787045</v>
      </c>
      <c r="D32" s="94">
        <v>0</v>
      </c>
      <c r="E32" s="94">
        <v>4292.787045</v>
      </c>
      <c r="F32" s="94"/>
      <c r="G32" s="66"/>
      <c r="H32" s="66"/>
    </row>
    <row r="33" spans="1:8" ht="21" customHeight="1">
      <c r="A33" s="21" t="s">
        <v>208</v>
      </c>
      <c r="B33" s="21" t="s">
        <v>209</v>
      </c>
      <c r="C33" s="94">
        <v>4292.787045</v>
      </c>
      <c r="D33" s="94">
        <v>0</v>
      </c>
      <c r="E33" s="94">
        <v>4292.787045</v>
      </c>
      <c r="F33" s="94"/>
      <c r="G33" s="66"/>
      <c r="H33" s="66"/>
    </row>
    <row r="34" spans="1:8" ht="21" customHeight="1">
      <c r="A34" s="21" t="s">
        <v>210</v>
      </c>
      <c r="B34" s="21" t="s">
        <v>211</v>
      </c>
      <c r="C34" s="94">
        <v>129.75636</v>
      </c>
      <c r="D34" s="94">
        <v>0</v>
      </c>
      <c r="E34" s="94">
        <v>129.75636</v>
      </c>
      <c r="F34" s="94"/>
      <c r="G34" s="66"/>
      <c r="H34" s="66"/>
    </row>
    <row r="35" spans="1:8" ht="21" customHeight="1">
      <c r="A35" s="21" t="s">
        <v>212</v>
      </c>
      <c r="B35" s="21" t="s">
        <v>213</v>
      </c>
      <c r="C35" s="94">
        <v>129.75636</v>
      </c>
      <c r="D35" s="94">
        <v>0</v>
      </c>
      <c r="E35" s="94">
        <v>129.75636</v>
      </c>
      <c r="F35" s="94"/>
      <c r="G35" s="66"/>
      <c r="H35" s="66"/>
    </row>
    <row r="36" spans="1:8" ht="21" customHeight="1">
      <c r="A36" s="21" t="s">
        <v>214</v>
      </c>
      <c r="B36" s="91" t="s">
        <v>215</v>
      </c>
      <c r="C36" s="94">
        <v>129.75636</v>
      </c>
      <c r="D36" s="94">
        <v>0</v>
      </c>
      <c r="E36" s="94">
        <v>129.75636</v>
      </c>
      <c r="F36" s="94"/>
      <c r="G36" s="66"/>
      <c r="H36" s="66"/>
    </row>
    <row r="37" spans="1:8" ht="21" customHeight="1">
      <c r="A37" s="37" t="s">
        <v>46</v>
      </c>
      <c r="B37" s="71"/>
      <c r="C37" s="71"/>
      <c r="D37" s="71"/>
      <c r="E37" s="71"/>
      <c r="F37" s="71"/>
      <c r="G37" s="71"/>
      <c r="H37" s="71"/>
    </row>
    <row r="38" spans="1:8" ht="21" customHeight="1">
      <c r="A38" s="55" t="s">
        <v>47</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activeCell="A3" sqref="A3:B3"/>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13" width="9.33203125" style="12"/>
    <col min="14" max="14" width="16.83203125" style="95" customWidth="1"/>
    <col min="15" max="15" width="14.83203125" style="95" customWidth="1"/>
    <col min="16" max="16" width="12.83203125" style="12" customWidth="1"/>
    <col min="17" max="17" width="10.6640625" style="12" customWidth="1"/>
    <col min="1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19" t="s">
        <v>48</v>
      </c>
      <c r="B1" s="120"/>
      <c r="C1" s="120"/>
      <c r="D1" s="120"/>
      <c r="E1" s="120"/>
      <c r="F1" s="120"/>
    </row>
    <row r="2" spans="1:6" ht="14.25" customHeight="1">
      <c r="A2" s="13"/>
      <c r="F2" s="42" t="s">
        <v>49</v>
      </c>
    </row>
    <row r="3" spans="1:6" ht="14.25" customHeight="1">
      <c r="A3" s="121" t="s">
        <v>245</v>
      </c>
      <c r="B3" s="121"/>
      <c r="D3" s="62"/>
      <c r="F3" s="42" t="s">
        <v>3</v>
      </c>
    </row>
    <row r="4" spans="1:6" ht="18.75" customHeight="1">
      <c r="A4" s="134" t="s">
        <v>4</v>
      </c>
      <c r="B4" s="134" t="s">
        <v>26</v>
      </c>
      <c r="C4" s="134" t="s">
        <v>5</v>
      </c>
      <c r="D4" s="134" t="s">
        <v>26</v>
      </c>
      <c r="E4" s="134" t="s">
        <v>26</v>
      </c>
      <c r="F4" s="134" t="s">
        <v>26</v>
      </c>
    </row>
    <row r="5" spans="1:6" ht="18.75" customHeight="1">
      <c r="A5" s="136" t="s">
        <v>50</v>
      </c>
      <c r="B5" s="136" t="s">
        <v>7</v>
      </c>
      <c r="C5" s="136" t="s">
        <v>51</v>
      </c>
      <c r="D5" s="134" t="s">
        <v>7</v>
      </c>
      <c r="E5" s="134" t="s">
        <v>26</v>
      </c>
      <c r="F5" s="134" t="s">
        <v>26</v>
      </c>
    </row>
    <row r="6" spans="1:6" ht="31.5" customHeight="1">
      <c r="A6" s="136" t="s">
        <v>26</v>
      </c>
      <c r="B6" s="136" t="s">
        <v>26</v>
      </c>
      <c r="C6" s="136" t="s">
        <v>26</v>
      </c>
      <c r="D6" s="43" t="s">
        <v>35</v>
      </c>
      <c r="E6" s="63" t="s">
        <v>52</v>
      </c>
      <c r="F6" s="63" t="s">
        <v>53</v>
      </c>
    </row>
    <row r="7" spans="1:6" ht="21" customHeight="1">
      <c r="A7" s="64" t="s">
        <v>54</v>
      </c>
      <c r="B7" s="65">
        <v>3358.67</v>
      </c>
      <c r="C7" s="21" t="s">
        <v>9</v>
      </c>
      <c r="D7" s="65"/>
      <c r="E7" s="65"/>
      <c r="F7" s="66"/>
    </row>
    <row r="8" spans="1:6" ht="21" customHeight="1">
      <c r="A8" s="64" t="s">
        <v>55</v>
      </c>
      <c r="B8" s="65">
        <v>2379.7600000000002</v>
      </c>
      <c r="C8" s="21" t="s">
        <v>217</v>
      </c>
      <c r="D8" s="66"/>
      <c r="E8" s="66"/>
      <c r="F8" s="66"/>
    </row>
    <row r="9" spans="1:6" ht="21" customHeight="1">
      <c r="A9" s="64" t="s">
        <v>26</v>
      </c>
      <c r="B9" s="66"/>
      <c r="C9" s="83" t="s">
        <v>216</v>
      </c>
      <c r="D9" s="66">
        <v>288.60000000000002</v>
      </c>
      <c r="E9" s="66">
        <v>288.60000000000002</v>
      </c>
      <c r="F9" s="66"/>
    </row>
    <row r="10" spans="1:6" ht="21" customHeight="1">
      <c r="A10" s="64" t="s">
        <v>26</v>
      </c>
      <c r="B10" s="66"/>
      <c r="C10" s="55" t="s">
        <v>218</v>
      </c>
      <c r="D10" s="66">
        <v>2710.82</v>
      </c>
      <c r="E10" s="66">
        <v>2710.82</v>
      </c>
      <c r="F10" s="66"/>
    </row>
    <row r="11" spans="1:6" ht="21" customHeight="1">
      <c r="A11" s="64" t="s">
        <v>26</v>
      </c>
      <c r="B11" s="66"/>
      <c r="C11" s="55" t="s">
        <v>219</v>
      </c>
      <c r="D11" s="65">
        <v>0.7</v>
      </c>
      <c r="E11" s="65">
        <v>0.7</v>
      </c>
      <c r="F11" s="66"/>
    </row>
    <row r="12" spans="1:6" ht="21" customHeight="1">
      <c r="A12" s="64" t="s">
        <v>26</v>
      </c>
      <c r="B12" s="66"/>
      <c r="C12" s="55" t="s">
        <v>217</v>
      </c>
      <c r="D12" s="66"/>
      <c r="E12" s="66"/>
      <c r="F12" s="66"/>
    </row>
    <row r="13" spans="1:6" ht="21" customHeight="1">
      <c r="A13" s="64"/>
      <c r="B13" s="66"/>
      <c r="C13" s="21" t="s">
        <v>220</v>
      </c>
      <c r="D13" s="66">
        <v>83.98</v>
      </c>
      <c r="E13" s="66">
        <v>83.98</v>
      </c>
      <c r="F13" s="66"/>
    </row>
    <row r="14" spans="1:6" ht="21" customHeight="1">
      <c r="A14" s="64"/>
      <c r="B14" s="66"/>
      <c r="C14" s="55" t="s">
        <v>221</v>
      </c>
      <c r="D14" s="66">
        <v>4292.79</v>
      </c>
      <c r="E14" s="66"/>
      <c r="F14" s="66">
        <v>4292.79</v>
      </c>
    </row>
    <row r="15" spans="1:6" ht="21" customHeight="1">
      <c r="A15" s="64"/>
      <c r="B15" s="66"/>
      <c r="C15" s="55" t="s">
        <v>222</v>
      </c>
      <c r="D15" s="66">
        <v>129.76</v>
      </c>
      <c r="E15" s="66"/>
      <c r="F15" s="66">
        <v>129.76</v>
      </c>
    </row>
    <row r="16" spans="1:6" ht="21" customHeight="1">
      <c r="A16" s="67" t="s">
        <v>15</v>
      </c>
      <c r="B16" s="65">
        <v>5738.43</v>
      </c>
      <c r="C16" s="67" t="s">
        <v>16</v>
      </c>
      <c r="D16" s="65">
        <v>7506.64</v>
      </c>
      <c r="E16" s="65">
        <v>3084.09</v>
      </c>
      <c r="F16" s="65">
        <v>4422.54</v>
      </c>
    </row>
    <row r="17" spans="1:16" ht="21" customHeight="1">
      <c r="A17" s="64" t="s">
        <v>56</v>
      </c>
      <c r="B17" s="65">
        <v>5151.74</v>
      </c>
      <c r="C17" s="64" t="s">
        <v>57</v>
      </c>
      <c r="D17" s="65">
        <v>3383.53</v>
      </c>
      <c r="E17" s="65">
        <v>1121.28</v>
      </c>
      <c r="F17" s="65">
        <v>2262.25</v>
      </c>
    </row>
    <row r="18" spans="1:16" ht="21" customHeight="1">
      <c r="A18" s="64" t="s">
        <v>54</v>
      </c>
      <c r="B18" s="65">
        <v>846.7</v>
      </c>
      <c r="C18" s="64"/>
      <c r="D18" s="65"/>
      <c r="E18" s="65"/>
      <c r="F18" s="65"/>
    </row>
    <row r="19" spans="1:16" ht="21" customHeight="1">
      <c r="A19" s="64" t="s">
        <v>55</v>
      </c>
      <c r="B19" s="65">
        <v>4305.04</v>
      </c>
      <c r="C19" s="64"/>
      <c r="D19" s="65"/>
      <c r="E19" s="65"/>
      <c r="F19" s="65"/>
    </row>
    <row r="20" spans="1:16" ht="21" customHeight="1">
      <c r="A20" s="67" t="s">
        <v>21</v>
      </c>
      <c r="B20" s="65">
        <v>108901.16</v>
      </c>
      <c r="C20" s="67" t="s">
        <v>21</v>
      </c>
      <c r="D20" s="65">
        <v>108901.16</v>
      </c>
      <c r="E20" s="65">
        <v>4205.37</v>
      </c>
      <c r="F20" s="65">
        <v>6684.79</v>
      </c>
    </row>
    <row r="21" spans="1:16" ht="27" customHeight="1">
      <c r="A21" s="135" t="s">
        <v>58</v>
      </c>
      <c r="B21" s="135"/>
      <c r="C21" s="135"/>
      <c r="D21" s="135"/>
      <c r="E21" s="135"/>
      <c r="F21" s="135"/>
    </row>
    <row r="22" spans="1:16" ht="21" customHeight="1">
      <c r="A22" s="135" t="s">
        <v>23</v>
      </c>
      <c r="B22" s="135"/>
      <c r="C22" s="135"/>
      <c r="D22" s="135"/>
      <c r="E22" s="135"/>
      <c r="F22" s="135"/>
    </row>
    <row r="23" spans="1:16" ht="21" customHeight="1"/>
    <row r="24" spans="1:16" ht="21" customHeight="1"/>
    <row r="25" spans="1:16" ht="21" customHeight="1"/>
    <row r="26" spans="1:16" ht="21" customHeight="1">
      <c r="P26" s="95"/>
    </row>
    <row r="27" spans="1:16" ht="21" customHeight="1">
      <c r="P27" s="95"/>
    </row>
    <row r="28" spans="1:16" ht="21" customHeight="1">
      <c r="P28" s="95"/>
    </row>
    <row r="29" spans="1:16" ht="21" customHeight="1"/>
    <row r="30" spans="1:16" ht="21" customHeight="1"/>
    <row r="31" spans="1:16" ht="21" customHeight="1"/>
  </sheetData>
  <mergeCells count="10">
    <mergeCell ref="A21:F21"/>
    <mergeCell ref="A22:F22"/>
    <mergeCell ref="A5:A6"/>
    <mergeCell ref="B5:B6"/>
    <mergeCell ref="C5:C6"/>
    <mergeCell ref="A1:F1"/>
    <mergeCell ref="A3:B3"/>
    <mergeCell ref="A4:B4"/>
    <mergeCell ref="C4:F4"/>
    <mergeCell ref="D5:F5"/>
  </mergeCells>
  <phoneticPr fontId="4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7"/>
  <sheetViews>
    <sheetView showZeros="0" tabSelected="1" workbookViewId="0">
      <selection activeCell="A3" sqref="A3:B3"/>
    </sheetView>
  </sheetViews>
  <sheetFormatPr defaultColWidth="7.83203125" defaultRowHeight="15"/>
  <cols>
    <col min="1" max="1" width="13.6640625" style="48" customWidth="1"/>
    <col min="2" max="2" width="31.83203125" style="49" customWidth="1"/>
    <col min="3" max="3" width="20.1640625" style="49" customWidth="1"/>
    <col min="4" max="4" width="16.83203125" style="49" customWidth="1"/>
    <col min="5" max="7" width="14.83203125" style="50" customWidth="1"/>
    <col min="8" max="8" width="18.1640625" style="50" customWidth="1"/>
    <col min="9" max="14" width="10.33203125" style="50" customWidth="1"/>
    <col min="15" max="15" width="13.83203125" style="98" customWidth="1"/>
    <col min="16" max="16" width="18.33203125" style="98" customWidth="1"/>
    <col min="17" max="20" width="10.33203125" style="98" customWidth="1"/>
    <col min="21" max="251" width="10.33203125" style="50" customWidth="1"/>
    <col min="252" max="16384" width="7.83203125" style="50"/>
  </cols>
  <sheetData>
    <row r="1" spans="1:23" ht="30" customHeight="1">
      <c r="A1" s="119" t="s">
        <v>59</v>
      </c>
      <c r="B1" s="120"/>
      <c r="C1" s="120"/>
      <c r="D1" s="120"/>
      <c r="E1" s="120"/>
      <c r="F1" s="120"/>
      <c r="G1" s="120"/>
      <c r="H1" s="120"/>
    </row>
    <row r="2" spans="1:23" s="12" customFormat="1" ht="12.75" customHeight="1">
      <c r="A2" s="13"/>
      <c r="H2" s="42" t="s">
        <v>60</v>
      </c>
      <c r="O2" s="95"/>
      <c r="P2" s="95"/>
      <c r="Q2" s="95"/>
      <c r="R2" s="95"/>
      <c r="S2" s="95"/>
      <c r="T2" s="95"/>
    </row>
    <row r="3" spans="1:23" s="12" customFormat="1" ht="12.75" customHeight="1">
      <c r="A3" s="137" t="s">
        <v>245</v>
      </c>
      <c r="B3" s="137"/>
      <c r="C3" s="51"/>
      <c r="D3" s="51"/>
      <c r="H3" s="42" t="s">
        <v>3</v>
      </c>
      <c r="O3" s="95"/>
      <c r="P3" s="95"/>
      <c r="Q3" s="95"/>
      <c r="R3" s="95"/>
      <c r="S3" s="95"/>
      <c r="T3" s="95"/>
    </row>
    <row r="4" spans="1:23" ht="30" customHeight="1">
      <c r="A4" s="142" t="s">
        <v>33</v>
      </c>
      <c r="B4" s="142" t="s">
        <v>34</v>
      </c>
      <c r="C4" s="142" t="s">
        <v>19</v>
      </c>
      <c r="D4" s="142" t="s">
        <v>61</v>
      </c>
      <c r="E4" s="138" t="s">
        <v>7</v>
      </c>
      <c r="F4" s="139"/>
      <c r="G4" s="139"/>
      <c r="H4" s="143" t="s">
        <v>20</v>
      </c>
    </row>
    <row r="5" spans="1:23" ht="30" customHeight="1">
      <c r="A5" s="142"/>
      <c r="B5" s="142"/>
      <c r="C5" s="142"/>
      <c r="D5" s="142"/>
      <c r="E5" s="52" t="s">
        <v>37</v>
      </c>
      <c r="F5" s="52" t="s">
        <v>41</v>
      </c>
      <c r="G5" s="52" t="s">
        <v>42</v>
      </c>
      <c r="H5" s="142"/>
    </row>
    <row r="6" spans="1:23" ht="21" customHeight="1">
      <c r="A6" s="140" t="s">
        <v>62</v>
      </c>
      <c r="B6" s="140"/>
      <c r="C6" s="99">
        <f>C7+C12+C22+C25</f>
        <v>846.7</v>
      </c>
      <c r="D6" s="99">
        <f t="shared" ref="D6:H6" si="0">D7+D12+D22+D25</f>
        <v>3358.6666059999993</v>
      </c>
      <c r="E6" s="99">
        <f t="shared" si="0"/>
        <v>4576.3949010000006</v>
      </c>
      <c r="F6" s="99">
        <f t="shared" si="0"/>
        <v>3084.0929649999998</v>
      </c>
      <c r="G6" s="99">
        <f t="shared" si="0"/>
        <v>1492.3019360000001</v>
      </c>
      <c r="H6" s="99">
        <f t="shared" si="0"/>
        <v>1121.277513</v>
      </c>
    </row>
    <row r="7" spans="1:23" ht="21" customHeight="1">
      <c r="A7" s="97" t="s">
        <v>161</v>
      </c>
      <c r="B7" s="53" t="s">
        <v>100</v>
      </c>
      <c r="C7" s="99">
        <v>0</v>
      </c>
      <c r="D7" s="99">
        <v>288.59645399999999</v>
      </c>
      <c r="E7" s="100">
        <f>F7+G7</f>
        <v>288.59645399999999</v>
      </c>
      <c r="F7" s="100">
        <v>288.59645399999999</v>
      </c>
      <c r="G7" s="100">
        <v>0</v>
      </c>
      <c r="H7" s="100">
        <v>0</v>
      </c>
      <c r="V7" s="50">
        <f t="shared" ref="V7:V28" si="1">J7/10000</f>
        <v>0</v>
      </c>
      <c r="W7" s="50">
        <f t="shared" ref="W7:W28" si="2">K7/10000</f>
        <v>0</v>
      </c>
    </row>
    <row r="8" spans="1:23" ht="21" customHeight="1">
      <c r="A8" s="97" t="s">
        <v>162</v>
      </c>
      <c r="B8" s="53" t="s">
        <v>163</v>
      </c>
      <c r="C8" s="99">
        <v>0</v>
      </c>
      <c r="D8" s="99">
        <v>288.59645399999999</v>
      </c>
      <c r="E8" s="100">
        <f t="shared" ref="E8:E28" si="3">F8+G8</f>
        <v>288.59645399999999</v>
      </c>
      <c r="F8" s="100">
        <v>288.59645399999999</v>
      </c>
      <c r="G8" s="100">
        <v>0</v>
      </c>
      <c r="H8" s="100">
        <v>0</v>
      </c>
      <c r="V8" s="50">
        <f t="shared" si="1"/>
        <v>0</v>
      </c>
      <c r="W8" s="50">
        <f t="shared" si="2"/>
        <v>0</v>
      </c>
    </row>
    <row r="9" spans="1:23" ht="21" customHeight="1">
      <c r="A9" s="97" t="s">
        <v>164</v>
      </c>
      <c r="B9" s="53" t="s">
        <v>165</v>
      </c>
      <c r="C9" s="99">
        <v>0</v>
      </c>
      <c r="D9" s="99">
        <v>171.14256599999999</v>
      </c>
      <c r="E9" s="100">
        <f t="shared" si="3"/>
        <v>171.14256599999999</v>
      </c>
      <c r="F9" s="100">
        <v>171.14256599999999</v>
      </c>
      <c r="G9" s="100">
        <v>0</v>
      </c>
      <c r="H9" s="100">
        <v>0</v>
      </c>
      <c r="V9" s="50">
        <f t="shared" si="1"/>
        <v>0</v>
      </c>
      <c r="W9" s="50">
        <f t="shared" si="2"/>
        <v>0</v>
      </c>
    </row>
    <row r="10" spans="1:23" ht="21" customHeight="1">
      <c r="A10" s="97" t="s">
        <v>166</v>
      </c>
      <c r="B10" s="53" t="s">
        <v>167</v>
      </c>
      <c r="C10" s="99">
        <v>0</v>
      </c>
      <c r="D10" s="99">
        <v>78.302592000000004</v>
      </c>
      <c r="E10" s="100">
        <f t="shared" si="3"/>
        <v>78.302592000000004</v>
      </c>
      <c r="F10" s="100">
        <v>78.302592000000004</v>
      </c>
      <c r="G10" s="100">
        <v>0</v>
      </c>
      <c r="H10" s="100">
        <v>0</v>
      </c>
      <c r="V10" s="50">
        <f t="shared" si="1"/>
        <v>0</v>
      </c>
      <c r="W10" s="50">
        <f t="shared" si="2"/>
        <v>0</v>
      </c>
    </row>
    <row r="11" spans="1:23" ht="21" customHeight="1">
      <c r="A11" s="97" t="s">
        <v>168</v>
      </c>
      <c r="B11" s="53" t="s">
        <v>169</v>
      </c>
      <c r="C11" s="99">
        <v>0</v>
      </c>
      <c r="D11" s="99">
        <v>39.151296000000002</v>
      </c>
      <c r="E11" s="100">
        <f t="shared" si="3"/>
        <v>39.151296000000002</v>
      </c>
      <c r="F11" s="100">
        <v>39.151296000000002</v>
      </c>
      <c r="G11" s="100">
        <v>0</v>
      </c>
      <c r="H11" s="100">
        <v>0</v>
      </c>
      <c r="V11" s="50">
        <f t="shared" si="1"/>
        <v>0</v>
      </c>
      <c r="W11" s="50">
        <f t="shared" si="2"/>
        <v>0</v>
      </c>
    </row>
    <row r="12" spans="1:23" ht="21" customHeight="1">
      <c r="A12" s="97" t="s">
        <v>170</v>
      </c>
      <c r="B12" s="53" t="s">
        <v>171</v>
      </c>
      <c r="C12" s="99">
        <v>846.7</v>
      </c>
      <c r="D12" s="99">
        <v>2985.3890079999996</v>
      </c>
      <c r="E12" s="100">
        <f t="shared" si="3"/>
        <v>4202.4173030000002</v>
      </c>
      <c r="F12" s="100">
        <v>2710.8153670000002</v>
      </c>
      <c r="G12" s="100">
        <v>1491.601936</v>
      </c>
      <c r="H12" s="100">
        <v>1121.277513</v>
      </c>
      <c r="V12" s="50">
        <f t="shared" si="1"/>
        <v>0</v>
      </c>
      <c r="W12" s="50">
        <f t="shared" si="2"/>
        <v>0</v>
      </c>
    </row>
    <row r="13" spans="1:23" ht="21" customHeight="1">
      <c r="A13" s="97" t="s">
        <v>172</v>
      </c>
      <c r="B13" s="53" t="s">
        <v>173</v>
      </c>
      <c r="C13" s="99">
        <v>0</v>
      </c>
      <c r="D13" s="99">
        <v>4.5</v>
      </c>
      <c r="E13" s="100">
        <f t="shared" si="3"/>
        <v>5.9813999999999998</v>
      </c>
      <c r="F13" s="100">
        <v>2.9906999999999999</v>
      </c>
      <c r="G13" s="100">
        <v>2.9906999999999999</v>
      </c>
      <c r="H13" s="100">
        <v>1.5093000000000001</v>
      </c>
      <c r="V13" s="50">
        <f t="shared" si="1"/>
        <v>0</v>
      </c>
      <c r="W13" s="50">
        <f t="shared" si="2"/>
        <v>0</v>
      </c>
    </row>
    <row r="14" spans="1:23" ht="21" customHeight="1">
      <c r="A14" s="97" t="s">
        <v>174</v>
      </c>
      <c r="B14" s="53" t="s">
        <v>175</v>
      </c>
      <c r="C14" s="99">
        <v>0</v>
      </c>
      <c r="D14" s="99">
        <v>4.5</v>
      </c>
      <c r="E14" s="100">
        <f t="shared" si="3"/>
        <v>5.9813999999999998</v>
      </c>
      <c r="F14" s="100">
        <v>2.9906999999999999</v>
      </c>
      <c r="G14" s="100">
        <v>2.9906999999999999</v>
      </c>
      <c r="H14" s="100">
        <v>1.5093000000000001</v>
      </c>
      <c r="V14" s="50">
        <f t="shared" si="1"/>
        <v>0</v>
      </c>
      <c r="W14" s="50">
        <f t="shared" si="2"/>
        <v>0</v>
      </c>
    </row>
    <row r="15" spans="1:23" ht="21" customHeight="1">
      <c r="A15" s="97" t="s">
        <v>176</v>
      </c>
      <c r="B15" s="53" t="s">
        <v>177</v>
      </c>
      <c r="C15" s="99">
        <v>846.70387200000005</v>
      </c>
      <c r="D15" s="99">
        <v>2887.1646500000002</v>
      </c>
      <c r="E15" s="100">
        <f t="shared" si="3"/>
        <v>4102.7115450000001</v>
      </c>
      <c r="F15" s="100">
        <v>2614.1003089999999</v>
      </c>
      <c r="G15" s="100">
        <v>1488.611236</v>
      </c>
      <c r="H15" s="100">
        <v>1119.7682130000001</v>
      </c>
      <c r="V15" s="50">
        <f t="shared" si="1"/>
        <v>0</v>
      </c>
      <c r="W15" s="50">
        <f t="shared" si="2"/>
        <v>0</v>
      </c>
    </row>
    <row r="16" spans="1:23" ht="21" customHeight="1">
      <c r="A16" s="97" t="s">
        <v>178</v>
      </c>
      <c r="B16" s="53" t="s">
        <v>179</v>
      </c>
      <c r="C16" s="99">
        <v>0</v>
      </c>
      <c r="D16" s="99">
        <v>1269.489073</v>
      </c>
      <c r="E16" s="100">
        <f t="shared" si="3"/>
        <v>1413.489073</v>
      </c>
      <c r="F16" s="100">
        <v>1269.489073</v>
      </c>
      <c r="G16" s="100">
        <v>144</v>
      </c>
      <c r="H16" s="100">
        <v>0</v>
      </c>
      <c r="V16" s="50">
        <f t="shared" si="1"/>
        <v>0</v>
      </c>
      <c r="W16" s="50">
        <f t="shared" si="2"/>
        <v>0</v>
      </c>
    </row>
    <row r="17" spans="1:23" ht="21" customHeight="1">
      <c r="A17" s="97" t="s">
        <v>180</v>
      </c>
      <c r="B17" s="53" t="s">
        <v>181</v>
      </c>
      <c r="C17" s="99">
        <v>281.17294100000004</v>
      </c>
      <c r="D17" s="99">
        <v>231.5</v>
      </c>
      <c r="E17" s="100">
        <f t="shared" si="3"/>
        <v>495.70364800000004</v>
      </c>
      <c r="F17" s="100">
        <v>247.85182400000002</v>
      </c>
      <c r="G17" s="100">
        <v>247.85182400000002</v>
      </c>
      <c r="H17" s="100">
        <v>264.82111700000002</v>
      </c>
      <c r="V17" s="50">
        <f t="shared" si="1"/>
        <v>0</v>
      </c>
      <c r="W17" s="50">
        <f t="shared" si="2"/>
        <v>0</v>
      </c>
    </row>
    <row r="18" spans="1:23" ht="21" customHeight="1">
      <c r="A18" s="97" t="s">
        <v>182</v>
      </c>
      <c r="B18" s="53" t="s">
        <v>183</v>
      </c>
      <c r="C18" s="99">
        <v>525.64433099999997</v>
      </c>
      <c r="D18" s="99">
        <v>1322.2755769999999</v>
      </c>
      <c r="E18" s="100">
        <f t="shared" si="3"/>
        <v>2048.9181920000001</v>
      </c>
      <c r="F18" s="100">
        <v>1024.459096</v>
      </c>
      <c r="G18" s="100">
        <v>1024.459096</v>
      </c>
      <c r="H18" s="100">
        <v>823.46081200000003</v>
      </c>
      <c r="V18" s="50">
        <f t="shared" si="1"/>
        <v>0</v>
      </c>
      <c r="W18" s="50">
        <f t="shared" si="2"/>
        <v>0</v>
      </c>
    </row>
    <row r="19" spans="1:23" ht="21" customHeight="1">
      <c r="A19" s="97" t="s">
        <v>184</v>
      </c>
      <c r="B19" s="53" t="s">
        <v>185</v>
      </c>
      <c r="C19" s="99">
        <v>39.886600000000001</v>
      </c>
      <c r="D19" s="99">
        <v>63.9</v>
      </c>
      <c r="E19" s="100">
        <f t="shared" si="3"/>
        <v>144.60063200000002</v>
      </c>
      <c r="F19" s="100">
        <v>72.300316000000009</v>
      </c>
      <c r="G19" s="100">
        <v>72.300316000000009</v>
      </c>
      <c r="H19" s="100">
        <v>31.486284000000001</v>
      </c>
      <c r="V19" s="50">
        <f t="shared" si="1"/>
        <v>0</v>
      </c>
      <c r="W19" s="50">
        <f t="shared" si="2"/>
        <v>0</v>
      </c>
    </row>
    <row r="20" spans="1:23" ht="21" customHeight="1">
      <c r="A20" s="97" t="s">
        <v>186</v>
      </c>
      <c r="B20" s="53" t="s">
        <v>187</v>
      </c>
      <c r="C20" s="99">
        <v>0</v>
      </c>
      <c r="D20" s="99">
        <v>93.724357999999995</v>
      </c>
      <c r="E20" s="100">
        <f t="shared" si="3"/>
        <v>93.724357999999995</v>
      </c>
      <c r="F20" s="100">
        <v>93.724357999999995</v>
      </c>
      <c r="G20" s="100">
        <v>0</v>
      </c>
      <c r="H20" s="100">
        <v>0</v>
      </c>
      <c r="V20" s="50">
        <f t="shared" si="1"/>
        <v>0</v>
      </c>
      <c r="W20" s="50">
        <f t="shared" si="2"/>
        <v>0</v>
      </c>
    </row>
    <row r="21" spans="1:23" ht="21" customHeight="1">
      <c r="A21" s="97" t="s">
        <v>188</v>
      </c>
      <c r="B21" s="53" t="s">
        <v>189</v>
      </c>
      <c r="C21" s="99">
        <v>0</v>
      </c>
      <c r="D21" s="99">
        <v>93.724357999999995</v>
      </c>
      <c r="E21" s="100">
        <f t="shared" si="3"/>
        <v>93.724357999999995</v>
      </c>
      <c r="F21" s="100">
        <v>93.724357999999995</v>
      </c>
      <c r="G21" s="100">
        <v>0</v>
      </c>
      <c r="H21" s="100">
        <v>0</v>
      </c>
      <c r="V21" s="50">
        <f t="shared" si="1"/>
        <v>0</v>
      </c>
      <c r="W21" s="50">
        <f t="shared" si="2"/>
        <v>0</v>
      </c>
    </row>
    <row r="22" spans="1:23" ht="21" customHeight="1">
      <c r="A22" s="97" t="s">
        <v>190</v>
      </c>
      <c r="B22" s="53" t="s">
        <v>191</v>
      </c>
      <c r="C22" s="99">
        <v>0</v>
      </c>
      <c r="D22" s="99">
        <v>0.7</v>
      </c>
      <c r="E22" s="100">
        <f t="shared" si="3"/>
        <v>1.4</v>
      </c>
      <c r="F22" s="100">
        <v>0.7</v>
      </c>
      <c r="G22" s="100">
        <v>0.7</v>
      </c>
      <c r="H22" s="100">
        <v>0</v>
      </c>
      <c r="V22" s="50">
        <f t="shared" si="1"/>
        <v>0</v>
      </c>
      <c r="W22" s="50">
        <f t="shared" si="2"/>
        <v>0</v>
      </c>
    </row>
    <row r="23" spans="1:23" ht="21" customHeight="1">
      <c r="A23" s="97" t="s">
        <v>192</v>
      </c>
      <c r="B23" s="53" t="s">
        <v>193</v>
      </c>
      <c r="C23" s="99">
        <v>0</v>
      </c>
      <c r="D23" s="99">
        <v>0.7</v>
      </c>
      <c r="E23" s="100">
        <f t="shared" si="3"/>
        <v>1.4</v>
      </c>
      <c r="F23" s="100">
        <v>0.7</v>
      </c>
      <c r="G23" s="100">
        <v>0.7</v>
      </c>
      <c r="H23" s="100">
        <v>0</v>
      </c>
      <c r="V23" s="50">
        <f t="shared" si="1"/>
        <v>0</v>
      </c>
      <c r="W23" s="50">
        <f t="shared" si="2"/>
        <v>0</v>
      </c>
    </row>
    <row r="24" spans="1:23" ht="21" customHeight="1">
      <c r="A24" s="97" t="s">
        <v>194</v>
      </c>
      <c r="B24" s="53" t="s">
        <v>195</v>
      </c>
      <c r="C24" s="99">
        <v>0</v>
      </c>
      <c r="D24" s="99">
        <v>0.7</v>
      </c>
      <c r="E24" s="100">
        <f t="shared" si="3"/>
        <v>1.4</v>
      </c>
      <c r="F24" s="100">
        <v>0.7</v>
      </c>
      <c r="G24" s="100">
        <v>0.7</v>
      </c>
      <c r="H24" s="100">
        <v>0</v>
      </c>
      <c r="V24" s="50">
        <f t="shared" si="1"/>
        <v>0</v>
      </c>
      <c r="W24" s="50">
        <f t="shared" si="2"/>
        <v>0</v>
      </c>
    </row>
    <row r="25" spans="1:23" ht="21" customHeight="1">
      <c r="A25" s="97" t="s">
        <v>196</v>
      </c>
      <c r="B25" s="53" t="s">
        <v>197</v>
      </c>
      <c r="C25" s="99">
        <v>0</v>
      </c>
      <c r="D25" s="99">
        <v>83.981144</v>
      </c>
      <c r="E25" s="100">
        <f t="shared" si="3"/>
        <v>83.981144</v>
      </c>
      <c r="F25" s="100">
        <v>83.981144</v>
      </c>
      <c r="G25" s="100">
        <v>0</v>
      </c>
      <c r="H25" s="100">
        <v>0</v>
      </c>
      <c r="V25" s="50">
        <f t="shared" si="1"/>
        <v>0</v>
      </c>
      <c r="W25" s="50">
        <f t="shared" si="2"/>
        <v>0</v>
      </c>
    </row>
    <row r="26" spans="1:23" ht="21" customHeight="1">
      <c r="A26" s="97" t="s">
        <v>198</v>
      </c>
      <c r="B26" s="53" t="s">
        <v>199</v>
      </c>
      <c r="C26" s="99">
        <v>0</v>
      </c>
      <c r="D26" s="99">
        <v>83.981144</v>
      </c>
      <c r="E26" s="100">
        <f t="shared" si="3"/>
        <v>83.981144</v>
      </c>
      <c r="F26" s="100">
        <v>83.981144</v>
      </c>
      <c r="G26" s="100">
        <v>0</v>
      </c>
      <c r="H26" s="100">
        <v>0</v>
      </c>
      <c r="V26" s="50">
        <f t="shared" si="1"/>
        <v>0</v>
      </c>
      <c r="W26" s="50">
        <f t="shared" si="2"/>
        <v>0</v>
      </c>
    </row>
    <row r="27" spans="1:23" ht="21" customHeight="1">
      <c r="A27" s="97" t="s">
        <v>200</v>
      </c>
      <c r="B27" s="53" t="s">
        <v>201</v>
      </c>
      <c r="C27" s="99">
        <v>0</v>
      </c>
      <c r="D27" s="99">
        <v>58.726943999999996</v>
      </c>
      <c r="E27" s="100">
        <f t="shared" si="3"/>
        <v>58.726943999999996</v>
      </c>
      <c r="F27" s="100">
        <v>58.726943999999996</v>
      </c>
      <c r="G27" s="100">
        <v>0</v>
      </c>
      <c r="H27" s="100">
        <v>0</v>
      </c>
      <c r="V27" s="50">
        <f t="shared" si="1"/>
        <v>0</v>
      </c>
      <c r="W27" s="50">
        <f t="shared" si="2"/>
        <v>0</v>
      </c>
    </row>
    <row r="28" spans="1:23" ht="21" customHeight="1">
      <c r="A28" s="97" t="s">
        <v>202</v>
      </c>
      <c r="B28" s="53" t="s">
        <v>203</v>
      </c>
      <c r="C28" s="99">
        <v>0</v>
      </c>
      <c r="D28" s="99">
        <v>25.254200000000001</v>
      </c>
      <c r="E28" s="100">
        <f t="shared" si="3"/>
        <v>25.254200000000001</v>
      </c>
      <c r="F28" s="100">
        <v>25.254200000000001</v>
      </c>
      <c r="G28" s="100">
        <v>0</v>
      </c>
      <c r="H28" s="100">
        <v>0</v>
      </c>
      <c r="V28" s="50">
        <f t="shared" si="1"/>
        <v>0</v>
      </c>
      <c r="W28" s="50">
        <f t="shared" si="2"/>
        <v>0</v>
      </c>
    </row>
    <row r="29" spans="1:23" ht="21" customHeight="1">
      <c r="A29" s="141" t="s">
        <v>63</v>
      </c>
      <c r="B29" s="141"/>
      <c r="C29" s="141"/>
      <c r="D29" s="141"/>
      <c r="E29" s="141"/>
      <c r="F29" s="141"/>
      <c r="G29" s="141"/>
      <c r="H29" s="141"/>
    </row>
    <row r="30" spans="1:23" ht="21" customHeight="1">
      <c r="A30" s="55" t="s">
        <v>47</v>
      </c>
      <c r="B30" s="56"/>
      <c r="C30" s="56"/>
      <c r="D30" s="56"/>
      <c r="E30" s="57"/>
      <c r="F30" s="57"/>
      <c r="G30" s="57"/>
      <c r="H30" s="57"/>
    </row>
    <row r="31" spans="1:23" ht="21" customHeight="1">
      <c r="A31" s="39"/>
      <c r="B31" s="56"/>
      <c r="C31" s="56"/>
      <c r="D31" s="56"/>
      <c r="E31" s="57"/>
      <c r="F31" s="57"/>
      <c r="G31" s="57"/>
      <c r="H31" s="57"/>
    </row>
    <row r="32" spans="1:23" ht="21" customHeight="1">
      <c r="A32" s="39"/>
      <c r="B32" s="56"/>
      <c r="C32" s="56"/>
      <c r="D32" s="56"/>
      <c r="E32" s="57"/>
      <c r="F32" s="57"/>
      <c r="G32" s="57"/>
      <c r="H32" s="57"/>
    </row>
    <row r="33" spans="1:8" ht="21" customHeight="1">
      <c r="A33" s="39"/>
      <c r="B33" s="56"/>
      <c r="C33" s="56"/>
      <c r="D33" s="56"/>
      <c r="E33" s="57"/>
      <c r="F33" s="57"/>
      <c r="G33" s="57"/>
      <c r="H33" s="57"/>
    </row>
    <row r="34" spans="1:8" ht="21" customHeight="1">
      <c r="A34" s="39"/>
      <c r="B34" s="56"/>
      <c r="C34" s="56"/>
      <c r="D34" s="56"/>
      <c r="E34" s="57"/>
      <c r="F34" s="57"/>
      <c r="G34" s="57"/>
      <c r="H34" s="57"/>
    </row>
    <row r="35" spans="1:8" ht="21" customHeight="1">
      <c r="A35" s="39"/>
      <c r="B35" s="56"/>
      <c r="C35" s="56"/>
      <c r="D35" s="56"/>
      <c r="E35" s="57"/>
      <c r="F35" s="57"/>
      <c r="G35" s="57"/>
      <c r="H35" s="57"/>
    </row>
    <row r="36" spans="1:8" ht="21" customHeight="1">
      <c r="A36" s="39"/>
      <c r="B36" s="56"/>
      <c r="C36" s="56"/>
      <c r="D36" s="56"/>
      <c r="E36" s="57"/>
      <c r="F36" s="57"/>
      <c r="G36" s="57"/>
      <c r="H36" s="57"/>
    </row>
    <row r="37" spans="1:8" ht="21" customHeight="1">
      <c r="A37" s="39"/>
      <c r="B37" s="56"/>
      <c r="C37" s="56"/>
      <c r="D37" s="56"/>
      <c r="E37" s="57"/>
      <c r="F37" s="57"/>
      <c r="G37" s="57"/>
      <c r="H37" s="57"/>
    </row>
    <row r="38" spans="1:8" ht="21" customHeight="1">
      <c r="A38" s="39"/>
      <c r="B38" s="56"/>
      <c r="C38" s="56"/>
      <c r="D38" s="56"/>
      <c r="E38" s="57"/>
      <c r="F38" s="57"/>
      <c r="G38" s="57"/>
      <c r="H38" s="57"/>
    </row>
    <row r="39" spans="1:8" ht="21" customHeight="1">
      <c r="A39" s="39"/>
      <c r="B39" s="56"/>
      <c r="C39" s="56"/>
      <c r="D39" s="56"/>
      <c r="E39" s="57"/>
      <c r="F39" s="57"/>
      <c r="G39" s="57"/>
      <c r="H39" s="57"/>
    </row>
    <row r="40" spans="1:8" ht="21" customHeight="1">
      <c r="A40" s="39"/>
      <c r="B40" s="56"/>
      <c r="C40" s="56"/>
      <c r="D40" s="56"/>
      <c r="E40" s="57"/>
      <c r="F40" s="57"/>
      <c r="G40" s="57"/>
      <c r="H40" s="57"/>
    </row>
    <row r="41" spans="1:8" ht="21" customHeight="1">
      <c r="A41" s="58"/>
      <c r="B41" s="59"/>
      <c r="C41" s="59"/>
      <c r="D41" s="59"/>
      <c r="E41" s="60"/>
      <c r="F41" s="60"/>
      <c r="G41" s="60"/>
      <c r="H41" s="60"/>
    </row>
    <row r="42" spans="1:8" ht="21" customHeight="1">
      <c r="A42" s="58"/>
      <c r="B42" s="59"/>
      <c r="C42" s="59"/>
      <c r="D42" s="59"/>
      <c r="E42" s="60"/>
      <c r="F42" s="60"/>
      <c r="G42" s="60"/>
      <c r="H42" s="60"/>
    </row>
    <row r="43" spans="1:8" ht="21" customHeight="1">
      <c r="A43" s="58"/>
      <c r="B43" s="59"/>
      <c r="C43" s="59"/>
      <c r="D43" s="59"/>
      <c r="E43" s="60"/>
      <c r="F43" s="60"/>
      <c r="G43" s="60"/>
      <c r="H43" s="60"/>
    </row>
    <row r="44" spans="1:8" ht="21" customHeight="1">
      <c r="A44" s="58"/>
      <c r="B44" s="59"/>
      <c r="C44" s="59"/>
      <c r="D44" s="59"/>
      <c r="E44" s="60"/>
      <c r="F44" s="60"/>
      <c r="G44" s="60"/>
      <c r="H44" s="60"/>
    </row>
    <row r="45" spans="1:8" ht="21" customHeight="1">
      <c r="A45" s="58"/>
      <c r="B45" s="59"/>
      <c r="C45" s="59"/>
      <c r="D45" s="59"/>
      <c r="E45" s="60"/>
      <c r="F45" s="60"/>
      <c r="G45" s="60"/>
      <c r="H45" s="60"/>
    </row>
    <row r="46" spans="1:8">
      <c r="A46" s="58"/>
      <c r="B46" s="59"/>
      <c r="C46" s="59"/>
      <c r="D46" s="59"/>
      <c r="E46" s="60"/>
      <c r="F46" s="60"/>
      <c r="G46" s="60"/>
      <c r="H46" s="60"/>
    </row>
    <row r="47" spans="1:8">
      <c r="A47" s="58"/>
      <c r="B47" s="59"/>
      <c r="C47" s="59"/>
      <c r="D47" s="59"/>
      <c r="E47" s="60"/>
      <c r="F47" s="60"/>
      <c r="G47" s="60"/>
      <c r="H47" s="60"/>
    </row>
    <row r="48" spans="1:8">
      <c r="A48" s="58"/>
      <c r="B48" s="59"/>
      <c r="C48" s="59"/>
      <c r="D48" s="59"/>
      <c r="E48" s="60"/>
      <c r="F48" s="60"/>
      <c r="G48" s="60"/>
      <c r="H48" s="60"/>
    </row>
    <row r="49" spans="1:8">
      <c r="A49" s="58"/>
      <c r="B49" s="59"/>
      <c r="C49" s="59"/>
      <c r="D49" s="59"/>
      <c r="E49" s="60"/>
      <c r="F49" s="60"/>
      <c r="G49" s="60"/>
      <c r="H49" s="60"/>
    </row>
    <row r="50" spans="1:8">
      <c r="A50" s="58"/>
      <c r="B50" s="59"/>
      <c r="C50" s="59"/>
      <c r="D50" s="59"/>
      <c r="E50" s="60"/>
      <c r="F50" s="60"/>
      <c r="G50" s="60"/>
      <c r="H50" s="60"/>
    </row>
    <row r="51" spans="1:8">
      <c r="A51" s="58"/>
      <c r="B51" s="59"/>
      <c r="C51" s="59"/>
      <c r="D51" s="59"/>
      <c r="E51" s="60"/>
      <c r="F51" s="60"/>
      <c r="G51" s="60"/>
      <c r="H51" s="60"/>
    </row>
    <row r="52" spans="1:8">
      <c r="A52" s="58"/>
      <c r="B52" s="59"/>
      <c r="C52" s="59"/>
      <c r="D52" s="59"/>
      <c r="E52" s="60"/>
      <c r="F52" s="60"/>
      <c r="G52" s="60"/>
      <c r="H52" s="60"/>
    </row>
    <row r="53" spans="1:8">
      <c r="A53" s="58"/>
      <c r="B53" s="59"/>
      <c r="C53" s="59"/>
      <c r="D53" s="59"/>
      <c r="E53" s="60"/>
      <c r="F53" s="60"/>
      <c r="G53" s="60"/>
      <c r="H53" s="60"/>
    </row>
    <row r="54" spans="1:8">
      <c r="A54" s="58"/>
      <c r="B54" s="59"/>
      <c r="C54" s="59"/>
      <c r="D54" s="59"/>
      <c r="E54" s="60"/>
      <c r="F54" s="60"/>
      <c r="G54" s="60"/>
      <c r="H54" s="60"/>
    </row>
    <row r="55" spans="1:8">
      <c r="A55" s="58"/>
      <c r="B55" s="59"/>
      <c r="C55" s="59"/>
      <c r="D55" s="59"/>
      <c r="E55" s="60"/>
      <c r="F55" s="60"/>
      <c r="G55" s="60"/>
      <c r="H55" s="60"/>
    </row>
    <row r="56" spans="1:8">
      <c r="A56" s="58"/>
      <c r="B56" s="59"/>
      <c r="C56" s="59"/>
      <c r="D56" s="59"/>
      <c r="E56" s="60"/>
      <c r="F56" s="60"/>
      <c r="G56" s="60"/>
      <c r="H56" s="60"/>
    </row>
    <row r="57" spans="1:8">
      <c r="A57" s="58"/>
      <c r="B57" s="59"/>
      <c r="C57" s="59"/>
      <c r="D57" s="59"/>
      <c r="E57" s="60"/>
      <c r="F57" s="60"/>
      <c r="G57" s="60"/>
      <c r="H57" s="60"/>
    </row>
    <row r="58" spans="1:8">
      <c r="A58" s="58"/>
      <c r="B58" s="59"/>
      <c r="C58" s="59"/>
      <c r="D58" s="59"/>
      <c r="E58" s="60"/>
      <c r="F58" s="60"/>
      <c r="G58" s="60"/>
      <c r="H58" s="60"/>
    </row>
    <row r="59" spans="1:8">
      <c r="A59" s="58"/>
      <c r="B59" s="59"/>
      <c r="C59" s="59"/>
      <c r="D59" s="59"/>
      <c r="E59" s="60"/>
      <c r="F59" s="60"/>
      <c r="G59" s="60"/>
      <c r="H59" s="60"/>
    </row>
    <row r="60" spans="1:8">
      <c r="A60" s="58"/>
      <c r="B60" s="59"/>
      <c r="C60" s="59"/>
      <c r="D60" s="59"/>
      <c r="E60" s="60"/>
      <c r="F60" s="60"/>
      <c r="G60" s="60"/>
      <c r="H60" s="60"/>
    </row>
    <row r="61" spans="1:8">
      <c r="A61" s="58"/>
      <c r="B61" s="59"/>
      <c r="C61" s="59"/>
      <c r="D61" s="59"/>
      <c r="E61" s="60"/>
      <c r="F61" s="60"/>
      <c r="G61" s="60"/>
      <c r="H61" s="60"/>
    </row>
    <row r="62" spans="1:8">
      <c r="A62" s="58"/>
      <c r="B62" s="59"/>
      <c r="C62" s="59"/>
      <c r="D62" s="59"/>
      <c r="E62" s="60"/>
      <c r="F62" s="60"/>
      <c r="G62" s="60"/>
      <c r="H62" s="60"/>
    </row>
    <row r="63" spans="1:8">
      <c r="A63" s="58"/>
      <c r="B63" s="59"/>
      <c r="C63" s="59"/>
      <c r="D63" s="59"/>
      <c r="E63" s="60"/>
      <c r="F63" s="60"/>
      <c r="G63" s="60"/>
      <c r="H63" s="60"/>
    </row>
    <row r="64" spans="1:8">
      <c r="A64" s="58"/>
      <c r="B64" s="59"/>
      <c r="C64" s="59"/>
      <c r="D64" s="59"/>
      <c r="E64" s="60"/>
      <c r="F64" s="60"/>
      <c r="G64" s="60"/>
      <c r="H64" s="60"/>
    </row>
    <row r="65" spans="1:8">
      <c r="A65" s="58"/>
      <c r="B65" s="59"/>
      <c r="C65" s="59"/>
      <c r="D65" s="59"/>
      <c r="E65" s="61"/>
      <c r="F65" s="61"/>
      <c r="G65" s="61"/>
      <c r="H65" s="61"/>
    </row>
    <row r="66" spans="1:8">
      <c r="A66" s="58"/>
      <c r="B66" s="59"/>
      <c r="C66" s="59"/>
      <c r="D66" s="59"/>
      <c r="E66" s="61"/>
      <c r="F66" s="61"/>
      <c r="G66" s="61"/>
      <c r="H66" s="61"/>
    </row>
    <row r="67" spans="1:8">
      <c r="A67" s="58"/>
      <c r="B67" s="59"/>
      <c r="C67" s="59"/>
      <c r="D67" s="59"/>
      <c r="E67" s="61"/>
      <c r="F67" s="61"/>
      <c r="G67" s="61"/>
      <c r="H67" s="61"/>
    </row>
    <row r="68" spans="1:8">
      <c r="A68" s="58"/>
      <c r="B68" s="59"/>
      <c r="C68" s="59"/>
      <c r="D68" s="59"/>
      <c r="E68" s="61"/>
      <c r="F68" s="61"/>
      <c r="G68" s="61"/>
      <c r="H68" s="61"/>
    </row>
    <row r="69" spans="1:8">
      <c r="A69" s="58"/>
      <c r="B69" s="59"/>
      <c r="C69" s="59"/>
      <c r="D69" s="59"/>
      <c r="E69" s="61"/>
      <c r="F69" s="61"/>
      <c r="G69" s="61"/>
      <c r="H69" s="61"/>
    </row>
    <row r="70" spans="1:8">
      <c r="A70" s="58"/>
      <c r="B70" s="59"/>
      <c r="C70" s="59"/>
      <c r="D70" s="59"/>
      <c r="E70" s="61"/>
      <c r="F70" s="61"/>
      <c r="G70" s="61"/>
      <c r="H70" s="61"/>
    </row>
    <row r="71" spans="1:8">
      <c r="A71" s="58"/>
      <c r="B71" s="59"/>
      <c r="C71" s="59"/>
      <c r="D71" s="59"/>
      <c r="E71" s="61"/>
      <c r="F71" s="61"/>
      <c r="G71" s="61"/>
      <c r="H71" s="61"/>
    </row>
    <row r="72" spans="1:8">
      <c r="A72" s="58"/>
      <c r="B72" s="59"/>
      <c r="C72" s="59"/>
      <c r="D72" s="59"/>
      <c r="E72" s="61"/>
      <c r="F72" s="61"/>
      <c r="G72" s="61"/>
      <c r="H72" s="61"/>
    </row>
    <row r="73" spans="1:8">
      <c r="A73" s="58"/>
      <c r="B73" s="59"/>
      <c r="C73" s="59"/>
      <c r="D73" s="59"/>
      <c r="E73" s="61"/>
      <c r="F73" s="61"/>
      <c r="G73" s="61"/>
      <c r="H73" s="61"/>
    </row>
    <row r="74" spans="1:8">
      <c r="A74" s="58"/>
      <c r="B74" s="59"/>
      <c r="C74" s="59"/>
      <c r="D74" s="59"/>
      <c r="E74" s="61"/>
      <c r="F74" s="61"/>
      <c r="G74" s="61"/>
      <c r="H74" s="61"/>
    </row>
    <row r="75" spans="1:8">
      <c r="A75" s="58"/>
      <c r="B75" s="59"/>
      <c r="C75" s="59"/>
      <c r="D75" s="59"/>
      <c r="E75" s="61"/>
      <c r="F75" s="61"/>
      <c r="G75" s="61"/>
      <c r="H75" s="61"/>
    </row>
    <row r="76" spans="1:8">
      <c r="A76" s="58"/>
      <c r="B76" s="59"/>
      <c r="C76" s="59"/>
      <c r="D76" s="59"/>
      <c r="E76" s="61"/>
      <c r="F76" s="61"/>
      <c r="G76" s="61"/>
      <c r="H76" s="61"/>
    </row>
    <row r="77" spans="1:8">
      <c r="A77" s="58"/>
      <c r="B77" s="59"/>
      <c r="C77" s="59"/>
      <c r="D77" s="59"/>
      <c r="E77" s="61"/>
      <c r="F77" s="61"/>
      <c r="G77" s="61"/>
      <c r="H77" s="61"/>
    </row>
    <row r="78" spans="1:8">
      <c r="A78" s="58"/>
      <c r="B78" s="59"/>
      <c r="C78" s="59"/>
      <c r="D78" s="59"/>
      <c r="E78" s="61"/>
      <c r="F78" s="61"/>
      <c r="G78" s="61"/>
      <c r="H78" s="61"/>
    </row>
    <row r="79" spans="1:8">
      <c r="A79" s="58"/>
      <c r="B79" s="59"/>
      <c r="C79" s="59"/>
      <c r="D79" s="59"/>
      <c r="E79" s="61"/>
      <c r="F79" s="61"/>
      <c r="G79" s="61"/>
      <c r="H79" s="61"/>
    </row>
    <row r="80" spans="1:8">
      <c r="A80" s="58"/>
      <c r="B80" s="59"/>
      <c r="C80" s="59"/>
      <c r="D80" s="59"/>
      <c r="E80" s="61"/>
      <c r="F80" s="61"/>
      <c r="G80" s="61"/>
      <c r="H80" s="61"/>
    </row>
    <row r="81" spans="1:8">
      <c r="A81" s="58"/>
      <c r="B81" s="59"/>
      <c r="C81" s="59"/>
      <c r="D81" s="59"/>
      <c r="E81" s="61"/>
      <c r="F81" s="61"/>
      <c r="G81" s="61"/>
      <c r="H81" s="61"/>
    </row>
    <row r="82" spans="1:8">
      <c r="A82" s="58"/>
      <c r="B82" s="59"/>
      <c r="C82" s="59"/>
      <c r="D82" s="59"/>
      <c r="E82" s="61"/>
      <c r="F82" s="61"/>
      <c r="G82" s="61"/>
      <c r="H82" s="61"/>
    </row>
    <row r="83" spans="1:8">
      <c r="A83" s="58"/>
      <c r="B83" s="59"/>
      <c r="C83" s="59"/>
      <c r="D83" s="59"/>
      <c r="E83" s="61"/>
      <c r="F83" s="61"/>
      <c r="G83" s="61"/>
      <c r="H83" s="61"/>
    </row>
    <row r="84" spans="1:8">
      <c r="A84" s="58"/>
      <c r="B84" s="59"/>
      <c r="C84" s="59"/>
      <c r="D84" s="59"/>
      <c r="E84" s="61"/>
      <c r="F84" s="61"/>
      <c r="G84" s="61"/>
      <c r="H84" s="61"/>
    </row>
    <row r="85" spans="1:8">
      <c r="A85" s="58"/>
      <c r="B85" s="59"/>
      <c r="C85" s="59"/>
      <c r="D85" s="59"/>
      <c r="E85" s="61"/>
      <c r="F85" s="61"/>
      <c r="G85" s="61"/>
      <c r="H85" s="61"/>
    </row>
    <row r="86" spans="1:8">
      <c r="A86" s="58"/>
      <c r="B86" s="59"/>
      <c r="C86" s="59"/>
      <c r="D86" s="59"/>
      <c r="E86" s="61"/>
      <c r="F86" s="61"/>
      <c r="G86" s="61"/>
      <c r="H86" s="61"/>
    </row>
    <row r="87" spans="1:8">
      <c r="A87" s="58"/>
      <c r="B87" s="59"/>
      <c r="C87" s="59"/>
      <c r="D87" s="59"/>
      <c r="E87" s="61"/>
      <c r="F87" s="61"/>
      <c r="G87" s="61"/>
      <c r="H87" s="61"/>
    </row>
    <row r="88" spans="1:8">
      <c r="A88" s="58"/>
      <c r="B88" s="59"/>
      <c r="C88" s="59"/>
      <c r="D88" s="59"/>
      <c r="E88" s="61"/>
      <c r="F88" s="61"/>
      <c r="G88" s="61"/>
      <c r="H88" s="61"/>
    </row>
    <row r="89" spans="1:8">
      <c r="A89" s="58"/>
      <c r="B89" s="59"/>
      <c r="C89" s="59"/>
      <c r="D89" s="59"/>
      <c r="E89" s="61"/>
      <c r="F89" s="61"/>
      <c r="G89" s="61"/>
      <c r="H89" s="61"/>
    </row>
    <row r="90" spans="1:8">
      <c r="A90" s="58"/>
      <c r="B90" s="59"/>
      <c r="C90" s="59"/>
      <c r="D90" s="59"/>
      <c r="E90" s="61"/>
      <c r="F90" s="61"/>
      <c r="G90" s="61"/>
      <c r="H90" s="61"/>
    </row>
    <row r="91" spans="1:8">
      <c r="A91" s="58"/>
      <c r="B91" s="59"/>
      <c r="C91" s="59"/>
      <c r="D91" s="59"/>
      <c r="E91" s="61"/>
      <c r="F91" s="61"/>
      <c r="G91" s="61"/>
      <c r="H91" s="61"/>
    </row>
    <row r="92" spans="1:8">
      <c r="A92" s="58"/>
      <c r="B92" s="59"/>
      <c r="C92" s="59"/>
      <c r="D92" s="59"/>
      <c r="E92" s="61"/>
      <c r="F92" s="61"/>
      <c r="G92" s="61"/>
      <c r="H92" s="61"/>
    </row>
    <row r="93" spans="1:8">
      <c r="A93" s="58"/>
      <c r="B93" s="59"/>
      <c r="C93" s="59"/>
      <c r="D93" s="59"/>
      <c r="E93" s="61"/>
      <c r="F93" s="61"/>
      <c r="G93" s="61"/>
      <c r="H93" s="61"/>
    </row>
    <row r="94" spans="1:8">
      <c r="A94" s="58"/>
      <c r="B94" s="59"/>
      <c r="C94" s="59"/>
      <c r="D94" s="59"/>
      <c r="E94" s="61"/>
      <c r="F94" s="61"/>
      <c r="G94" s="61"/>
      <c r="H94" s="61"/>
    </row>
    <row r="95" spans="1:8">
      <c r="A95" s="58"/>
      <c r="B95" s="59"/>
      <c r="C95" s="59"/>
      <c r="D95" s="59"/>
      <c r="E95" s="61"/>
      <c r="F95" s="61"/>
      <c r="G95" s="61"/>
      <c r="H95" s="61"/>
    </row>
    <row r="96" spans="1:8">
      <c r="A96" s="58"/>
      <c r="B96" s="59"/>
      <c r="C96" s="59"/>
      <c r="D96" s="59"/>
      <c r="E96" s="61"/>
      <c r="F96" s="61"/>
      <c r="G96" s="61"/>
      <c r="H96" s="61"/>
    </row>
    <row r="97" spans="1:8">
      <c r="A97" s="58"/>
      <c r="B97" s="59"/>
      <c r="C97" s="59"/>
      <c r="D97" s="59"/>
      <c r="E97" s="61"/>
      <c r="F97" s="61"/>
      <c r="G97" s="61"/>
      <c r="H97" s="61"/>
    </row>
    <row r="98" spans="1:8">
      <c r="A98" s="58"/>
      <c r="B98" s="59"/>
      <c r="C98" s="59"/>
      <c r="D98" s="59"/>
      <c r="E98" s="61"/>
      <c r="F98" s="61"/>
      <c r="G98" s="61"/>
      <c r="H98" s="61"/>
    </row>
    <row r="99" spans="1:8">
      <c r="A99" s="58"/>
      <c r="B99" s="59"/>
      <c r="C99" s="59"/>
      <c r="D99" s="59"/>
      <c r="E99" s="61"/>
      <c r="F99" s="61"/>
      <c r="G99" s="61"/>
      <c r="H99" s="61"/>
    </row>
    <row r="100" spans="1:8">
      <c r="A100" s="58"/>
      <c r="B100" s="59"/>
      <c r="C100" s="59"/>
      <c r="D100" s="59"/>
      <c r="E100" s="61"/>
      <c r="F100" s="61"/>
      <c r="G100" s="61"/>
      <c r="H100" s="61"/>
    </row>
    <row r="101" spans="1:8">
      <c r="A101" s="58"/>
      <c r="B101" s="59"/>
      <c r="C101" s="59"/>
      <c r="D101" s="59"/>
      <c r="E101" s="61"/>
      <c r="F101" s="61"/>
      <c r="G101" s="61"/>
      <c r="H101" s="61"/>
    </row>
    <row r="102" spans="1:8">
      <c r="A102" s="58"/>
      <c r="B102" s="59"/>
      <c r="C102" s="59"/>
      <c r="D102" s="59"/>
      <c r="E102" s="61"/>
      <c r="F102" s="61"/>
      <c r="G102" s="61"/>
      <c r="H102" s="61"/>
    </row>
    <row r="103" spans="1:8">
      <c r="A103" s="58"/>
      <c r="B103" s="59"/>
      <c r="C103" s="59"/>
      <c r="D103" s="59"/>
      <c r="E103" s="61"/>
      <c r="F103" s="61"/>
      <c r="G103" s="61"/>
      <c r="H103" s="61"/>
    </row>
    <row r="104" spans="1:8">
      <c r="A104" s="58"/>
      <c r="B104" s="59"/>
      <c r="C104" s="59"/>
      <c r="D104" s="59"/>
      <c r="E104" s="61"/>
      <c r="F104" s="61"/>
      <c r="G104" s="61"/>
      <c r="H104" s="61"/>
    </row>
    <row r="105" spans="1:8">
      <c r="A105" s="58"/>
      <c r="B105" s="59"/>
      <c r="C105" s="59"/>
      <c r="D105" s="59"/>
      <c r="E105" s="61"/>
      <c r="F105" s="61"/>
      <c r="G105" s="61"/>
      <c r="H105" s="61"/>
    </row>
    <row r="106" spans="1:8">
      <c r="A106" s="58"/>
      <c r="B106" s="59"/>
      <c r="C106" s="59"/>
      <c r="D106" s="59"/>
      <c r="E106" s="61"/>
      <c r="F106" s="61"/>
      <c r="G106" s="61"/>
      <c r="H106" s="61"/>
    </row>
    <row r="107" spans="1:8">
      <c r="A107" s="58"/>
      <c r="B107" s="59"/>
      <c r="C107" s="59"/>
      <c r="D107" s="59"/>
      <c r="E107" s="61"/>
      <c r="F107" s="61"/>
      <c r="G107" s="61"/>
      <c r="H107" s="61"/>
    </row>
    <row r="108" spans="1:8">
      <c r="A108" s="58"/>
      <c r="B108" s="59"/>
      <c r="C108" s="59"/>
      <c r="D108" s="59"/>
      <c r="E108" s="61"/>
      <c r="F108" s="61"/>
      <c r="G108" s="61"/>
      <c r="H108" s="61"/>
    </row>
    <row r="109" spans="1:8">
      <c r="A109" s="58"/>
      <c r="B109" s="59"/>
      <c r="C109" s="59"/>
      <c r="D109" s="59"/>
      <c r="E109" s="61"/>
      <c r="F109" s="61"/>
      <c r="G109" s="61"/>
      <c r="H109" s="61"/>
    </row>
    <row r="110" spans="1:8">
      <c r="A110" s="58"/>
      <c r="B110" s="59"/>
      <c r="C110" s="59"/>
      <c r="D110" s="59"/>
      <c r="E110" s="61"/>
      <c r="F110" s="61"/>
      <c r="G110" s="61"/>
      <c r="H110" s="61"/>
    </row>
    <row r="111" spans="1:8">
      <c r="A111" s="58"/>
      <c r="B111" s="59"/>
      <c r="C111" s="59"/>
      <c r="D111" s="59"/>
      <c r="E111" s="61"/>
      <c r="F111" s="61"/>
      <c r="G111" s="61"/>
      <c r="H111" s="61"/>
    </row>
    <row r="112" spans="1:8">
      <c r="A112" s="58"/>
      <c r="B112" s="59"/>
      <c r="C112" s="59"/>
      <c r="D112" s="59"/>
      <c r="E112" s="61"/>
      <c r="F112" s="61"/>
      <c r="G112" s="61"/>
      <c r="H112" s="61"/>
    </row>
    <row r="113" spans="1:8">
      <c r="A113" s="58"/>
      <c r="B113" s="59"/>
      <c r="C113" s="59"/>
      <c r="D113" s="59"/>
      <c r="E113" s="61"/>
      <c r="F113" s="61"/>
      <c r="G113" s="61"/>
      <c r="H113" s="61"/>
    </row>
    <row r="114" spans="1:8">
      <c r="A114" s="58"/>
      <c r="B114" s="59"/>
      <c r="C114" s="59"/>
      <c r="D114" s="59"/>
      <c r="E114" s="61"/>
      <c r="F114" s="61"/>
      <c r="G114" s="61"/>
      <c r="H114" s="61"/>
    </row>
    <row r="115" spans="1:8">
      <c r="A115" s="58"/>
      <c r="B115" s="59"/>
      <c r="C115" s="59"/>
      <c r="D115" s="59"/>
      <c r="E115" s="61"/>
      <c r="F115" s="61"/>
      <c r="G115" s="61"/>
      <c r="H115" s="61"/>
    </row>
    <row r="116" spans="1:8">
      <c r="A116" s="58"/>
      <c r="B116" s="59"/>
      <c r="C116" s="59"/>
      <c r="D116" s="59"/>
      <c r="E116" s="61"/>
      <c r="F116" s="61"/>
      <c r="G116" s="61"/>
      <c r="H116" s="61"/>
    </row>
    <row r="117" spans="1:8">
      <c r="A117" s="58"/>
      <c r="B117" s="59"/>
      <c r="C117" s="59"/>
      <c r="D117" s="59"/>
      <c r="E117" s="61"/>
      <c r="F117" s="61"/>
      <c r="G117" s="61"/>
      <c r="H117" s="61"/>
    </row>
    <row r="118" spans="1:8">
      <c r="A118" s="58"/>
      <c r="B118" s="59"/>
      <c r="C118" s="59"/>
      <c r="D118" s="59"/>
      <c r="E118" s="61"/>
      <c r="F118" s="61"/>
      <c r="G118" s="61"/>
      <c r="H118" s="61"/>
    </row>
    <row r="119" spans="1:8">
      <c r="A119" s="58"/>
      <c r="B119" s="59"/>
      <c r="C119" s="59"/>
      <c r="D119" s="59"/>
      <c r="E119" s="61"/>
      <c r="F119" s="61"/>
      <c r="G119" s="61"/>
      <c r="H119" s="61"/>
    </row>
    <row r="120" spans="1:8">
      <c r="A120" s="58"/>
      <c r="B120" s="59"/>
      <c r="C120" s="59"/>
      <c r="D120" s="59"/>
      <c r="E120" s="61"/>
      <c r="F120" s="61"/>
      <c r="G120" s="61"/>
      <c r="H120" s="61"/>
    </row>
    <row r="121" spans="1:8">
      <c r="A121" s="58"/>
      <c r="B121" s="59"/>
      <c r="C121" s="59"/>
      <c r="D121" s="59"/>
      <c r="E121" s="61"/>
      <c r="F121" s="61"/>
      <c r="G121" s="61"/>
      <c r="H121" s="61"/>
    </row>
    <row r="122" spans="1:8">
      <c r="A122" s="58"/>
      <c r="B122" s="59"/>
      <c r="C122" s="59"/>
      <c r="D122" s="59"/>
      <c r="E122" s="61"/>
      <c r="F122" s="61"/>
      <c r="G122" s="61"/>
      <c r="H122" s="61"/>
    </row>
    <row r="123" spans="1:8">
      <c r="A123" s="58"/>
      <c r="B123" s="59"/>
      <c r="C123" s="59"/>
      <c r="D123" s="59"/>
      <c r="E123" s="61"/>
      <c r="F123" s="61"/>
      <c r="G123" s="61"/>
      <c r="H123" s="61"/>
    </row>
    <row r="124" spans="1:8">
      <c r="A124" s="58"/>
      <c r="B124" s="59"/>
      <c r="C124" s="59"/>
      <c r="D124" s="59"/>
      <c r="E124" s="61"/>
      <c r="F124" s="61"/>
      <c r="G124" s="61"/>
      <c r="H124" s="61"/>
    </row>
    <row r="125" spans="1:8">
      <c r="A125" s="58"/>
      <c r="B125" s="59"/>
      <c r="C125" s="59"/>
      <c r="D125" s="59"/>
      <c r="E125" s="61"/>
      <c r="F125" s="61"/>
      <c r="G125" s="61"/>
      <c r="H125" s="61"/>
    </row>
    <row r="126" spans="1:8">
      <c r="A126" s="58"/>
      <c r="B126" s="59"/>
      <c r="C126" s="59"/>
      <c r="D126" s="59"/>
      <c r="E126" s="61"/>
      <c r="F126" s="61"/>
      <c r="G126" s="61"/>
      <c r="H126" s="61"/>
    </row>
    <row r="127" spans="1:8">
      <c r="A127" s="58"/>
      <c r="B127" s="59"/>
      <c r="C127" s="59"/>
      <c r="D127" s="59"/>
      <c r="E127" s="61"/>
      <c r="F127" s="61"/>
      <c r="G127" s="61"/>
      <c r="H127" s="61"/>
    </row>
  </sheetData>
  <mergeCells count="10">
    <mergeCell ref="A1:H1"/>
    <mergeCell ref="A3:B3"/>
    <mergeCell ref="E4:G4"/>
    <mergeCell ref="A6:B6"/>
    <mergeCell ref="A29:H29"/>
    <mergeCell ref="A4:A5"/>
    <mergeCell ref="B4:B5"/>
    <mergeCell ref="C4:C5"/>
    <mergeCell ref="D4:D5"/>
    <mergeCell ref="H4:H5"/>
  </mergeCells>
  <phoneticPr fontId="44"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workbookViewId="0">
      <selection activeCell="K36" sqref="K36"/>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15" width="9.1640625" style="12"/>
    <col min="16" max="16" width="26.83203125" style="12" customWidth="1"/>
    <col min="17" max="17" width="24.33203125" style="12" customWidth="1"/>
    <col min="18" max="232" width="9.1640625" style="12"/>
    <col min="233" max="233" width="14.1640625" style="12" customWidth="1"/>
    <col min="234" max="234" width="16.83203125" style="12" customWidth="1"/>
    <col min="235" max="237" width="19" style="12" customWidth="1"/>
    <col min="238" max="238" width="16.83203125" style="12" customWidth="1"/>
    <col min="239" max="240" width="6.1640625" style="12" customWidth="1"/>
    <col min="241" max="488" width="9.1640625" style="12"/>
    <col min="489" max="489" width="14.1640625" style="12" customWidth="1"/>
    <col min="490" max="490" width="16.83203125" style="12" customWidth="1"/>
    <col min="491" max="493" width="19" style="12" customWidth="1"/>
    <col min="494" max="494" width="16.83203125" style="12" customWidth="1"/>
    <col min="495" max="496" width="6.1640625" style="12" customWidth="1"/>
    <col min="497" max="744" width="9.1640625" style="12"/>
    <col min="745" max="745" width="14.1640625" style="12" customWidth="1"/>
    <col min="746" max="746" width="16.83203125" style="12" customWidth="1"/>
    <col min="747" max="749" width="19" style="12" customWidth="1"/>
    <col min="750" max="750" width="16.83203125" style="12" customWidth="1"/>
    <col min="751" max="752" width="6.1640625" style="12" customWidth="1"/>
    <col min="753" max="1000" width="9.1640625" style="12"/>
    <col min="1001" max="1001" width="14.1640625" style="12" customWidth="1"/>
    <col min="1002" max="1002" width="16.83203125" style="12" customWidth="1"/>
    <col min="1003" max="1005" width="19" style="12" customWidth="1"/>
    <col min="1006" max="1006" width="16.83203125" style="12" customWidth="1"/>
    <col min="1007" max="1008" width="6.1640625" style="12" customWidth="1"/>
    <col min="1009" max="1256" width="9.1640625" style="12"/>
    <col min="1257" max="1257" width="14.1640625" style="12" customWidth="1"/>
    <col min="1258" max="1258" width="16.83203125" style="12" customWidth="1"/>
    <col min="1259" max="1261" width="19" style="12" customWidth="1"/>
    <col min="1262" max="1262" width="16.83203125" style="12" customWidth="1"/>
    <col min="1263" max="1264" width="6.1640625" style="12" customWidth="1"/>
    <col min="1265" max="1512" width="9.1640625" style="12"/>
    <col min="1513" max="1513" width="14.1640625" style="12" customWidth="1"/>
    <col min="1514" max="1514" width="16.83203125" style="12" customWidth="1"/>
    <col min="1515" max="1517" width="19" style="12" customWidth="1"/>
    <col min="1518" max="1518" width="16.83203125" style="12" customWidth="1"/>
    <col min="1519" max="1520" width="6.1640625" style="12" customWidth="1"/>
    <col min="1521" max="1768" width="9.1640625" style="12"/>
    <col min="1769" max="1769" width="14.1640625" style="12" customWidth="1"/>
    <col min="1770" max="1770" width="16.83203125" style="12" customWidth="1"/>
    <col min="1771" max="1773" width="19" style="12" customWidth="1"/>
    <col min="1774" max="1774" width="16.83203125" style="12" customWidth="1"/>
    <col min="1775" max="1776" width="6.1640625" style="12" customWidth="1"/>
    <col min="1777" max="2024" width="9.1640625" style="12"/>
    <col min="2025" max="2025" width="14.1640625" style="12" customWidth="1"/>
    <col min="2026" max="2026" width="16.83203125" style="12" customWidth="1"/>
    <col min="2027" max="2029" width="19" style="12" customWidth="1"/>
    <col min="2030" max="2030" width="16.83203125" style="12" customWidth="1"/>
    <col min="2031" max="2032" width="6.1640625" style="12" customWidth="1"/>
    <col min="2033" max="2280" width="9.1640625" style="12"/>
    <col min="2281" max="2281" width="14.1640625" style="12" customWidth="1"/>
    <col min="2282" max="2282" width="16.83203125" style="12" customWidth="1"/>
    <col min="2283" max="2285" width="19" style="12" customWidth="1"/>
    <col min="2286" max="2286" width="16.83203125" style="12" customWidth="1"/>
    <col min="2287" max="2288" width="6.1640625" style="12" customWidth="1"/>
    <col min="2289" max="2536" width="9.1640625" style="12"/>
    <col min="2537" max="2537" width="14.1640625" style="12" customWidth="1"/>
    <col min="2538" max="2538" width="16.83203125" style="12" customWidth="1"/>
    <col min="2539" max="2541" width="19" style="12" customWidth="1"/>
    <col min="2542" max="2542" width="16.83203125" style="12" customWidth="1"/>
    <col min="2543" max="2544" width="6.1640625" style="12" customWidth="1"/>
    <col min="2545" max="2792" width="9.1640625" style="12"/>
    <col min="2793" max="2793" width="14.1640625" style="12" customWidth="1"/>
    <col min="2794" max="2794" width="16.83203125" style="12" customWidth="1"/>
    <col min="2795" max="2797" width="19" style="12" customWidth="1"/>
    <col min="2798" max="2798" width="16.83203125" style="12" customWidth="1"/>
    <col min="2799" max="2800" width="6.1640625" style="12" customWidth="1"/>
    <col min="2801" max="3048" width="9.1640625" style="12"/>
    <col min="3049" max="3049" width="14.1640625" style="12" customWidth="1"/>
    <col min="3050" max="3050" width="16.83203125" style="12" customWidth="1"/>
    <col min="3051" max="3053" width="19" style="12" customWidth="1"/>
    <col min="3054" max="3054" width="16.83203125" style="12" customWidth="1"/>
    <col min="3055" max="3056" width="6.1640625" style="12" customWidth="1"/>
    <col min="3057" max="3304" width="9.1640625" style="12"/>
    <col min="3305" max="3305" width="14.1640625" style="12" customWidth="1"/>
    <col min="3306" max="3306" width="16.83203125" style="12" customWidth="1"/>
    <col min="3307" max="3309" width="19" style="12" customWidth="1"/>
    <col min="3310" max="3310" width="16.83203125" style="12" customWidth="1"/>
    <col min="3311" max="3312" width="6.1640625" style="12" customWidth="1"/>
    <col min="3313" max="3560" width="9.1640625" style="12"/>
    <col min="3561" max="3561" width="14.1640625" style="12" customWidth="1"/>
    <col min="3562" max="3562" width="16.83203125" style="12" customWidth="1"/>
    <col min="3563" max="3565" width="19" style="12" customWidth="1"/>
    <col min="3566" max="3566" width="16.83203125" style="12" customWidth="1"/>
    <col min="3567" max="3568" width="6.1640625" style="12" customWidth="1"/>
    <col min="3569" max="3816" width="9.1640625" style="12"/>
    <col min="3817" max="3817" width="14.1640625" style="12" customWidth="1"/>
    <col min="3818" max="3818" width="16.83203125" style="12" customWidth="1"/>
    <col min="3819" max="3821" width="19" style="12" customWidth="1"/>
    <col min="3822" max="3822" width="16.83203125" style="12" customWidth="1"/>
    <col min="3823" max="3824" width="6.1640625" style="12" customWidth="1"/>
    <col min="3825" max="4072" width="9.1640625" style="12"/>
    <col min="4073" max="4073" width="14.1640625" style="12" customWidth="1"/>
    <col min="4074" max="4074" width="16.83203125" style="12" customWidth="1"/>
    <col min="4075" max="4077" width="19" style="12" customWidth="1"/>
    <col min="4078" max="4078" width="16.83203125" style="12" customWidth="1"/>
    <col min="4079" max="4080" width="6.1640625" style="12" customWidth="1"/>
    <col min="4081" max="4328" width="9.1640625" style="12"/>
    <col min="4329" max="4329" width="14.1640625" style="12" customWidth="1"/>
    <col min="4330" max="4330" width="16.83203125" style="12" customWidth="1"/>
    <col min="4331" max="4333" width="19" style="12" customWidth="1"/>
    <col min="4334" max="4334" width="16.83203125" style="12" customWidth="1"/>
    <col min="4335" max="4336" width="6.1640625" style="12" customWidth="1"/>
    <col min="4337" max="4584" width="9.1640625" style="12"/>
    <col min="4585" max="4585" width="14.1640625" style="12" customWidth="1"/>
    <col min="4586" max="4586" width="16.83203125" style="12" customWidth="1"/>
    <col min="4587" max="4589" width="19" style="12" customWidth="1"/>
    <col min="4590" max="4590" width="16.83203125" style="12" customWidth="1"/>
    <col min="4591" max="4592" width="6.1640625" style="12" customWidth="1"/>
    <col min="4593" max="4840" width="9.1640625" style="12"/>
    <col min="4841" max="4841" width="14.1640625" style="12" customWidth="1"/>
    <col min="4842" max="4842" width="16.83203125" style="12" customWidth="1"/>
    <col min="4843" max="4845" width="19" style="12" customWidth="1"/>
    <col min="4846" max="4846" width="16.83203125" style="12" customWidth="1"/>
    <col min="4847" max="4848" width="6.1640625" style="12" customWidth="1"/>
    <col min="4849" max="5096" width="9.1640625" style="12"/>
    <col min="5097" max="5097" width="14.1640625" style="12" customWidth="1"/>
    <col min="5098" max="5098" width="16.83203125" style="12" customWidth="1"/>
    <col min="5099" max="5101" width="19" style="12" customWidth="1"/>
    <col min="5102" max="5102" width="16.83203125" style="12" customWidth="1"/>
    <col min="5103" max="5104" width="6.1640625" style="12" customWidth="1"/>
    <col min="5105" max="5352" width="9.1640625" style="12"/>
    <col min="5353" max="5353" width="14.1640625" style="12" customWidth="1"/>
    <col min="5354" max="5354" width="16.83203125" style="12" customWidth="1"/>
    <col min="5355" max="5357" width="19" style="12" customWidth="1"/>
    <col min="5358" max="5358" width="16.83203125" style="12" customWidth="1"/>
    <col min="5359" max="5360" width="6.1640625" style="12" customWidth="1"/>
    <col min="5361" max="5608" width="9.1640625" style="12"/>
    <col min="5609" max="5609" width="14.1640625" style="12" customWidth="1"/>
    <col min="5610" max="5610" width="16.83203125" style="12" customWidth="1"/>
    <col min="5611" max="5613" width="19" style="12" customWidth="1"/>
    <col min="5614" max="5614" width="16.83203125" style="12" customWidth="1"/>
    <col min="5615" max="5616" width="6.1640625" style="12" customWidth="1"/>
    <col min="5617" max="5864" width="9.1640625" style="12"/>
    <col min="5865" max="5865" width="14.1640625" style="12" customWidth="1"/>
    <col min="5866" max="5866" width="16.83203125" style="12" customWidth="1"/>
    <col min="5867" max="5869" width="19" style="12" customWidth="1"/>
    <col min="5870" max="5870" width="16.83203125" style="12" customWidth="1"/>
    <col min="5871" max="5872" width="6.1640625" style="12" customWidth="1"/>
    <col min="5873" max="6120" width="9.1640625" style="12"/>
    <col min="6121" max="6121" width="14.1640625" style="12" customWidth="1"/>
    <col min="6122" max="6122" width="16.83203125" style="12" customWidth="1"/>
    <col min="6123" max="6125" width="19" style="12" customWidth="1"/>
    <col min="6126" max="6126" width="16.83203125" style="12" customWidth="1"/>
    <col min="6127" max="6128" width="6.1640625" style="12" customWidth="1"/>
    <col min="6129" max="6376" width="9.1640625" style="12"/>
    <col min="6377" max="6377" width="14.1640625" style="12" customWidth="1"/>
    <col min="6378" max="6378" width="16.83203125" style="12" customWidth="1"/>
    <col min="6379" max="6381" width="19" style="12" customWidth="1"/>
    <col min="6382" max="6382" width="16.83203125" style="12" customWidth="1"/>
    <col min="6383" max="6384" width="6.1640625" style="12" customWidth="1"/>
    <col min="6385" max="6632" width="9.1640625" style="12"/>
    <col min="6633" max="6633" width="14.1640625" style="12" customWidth="1"/>
    <col min="6634" max="6634" width="16.83203125" style="12" customWidth="1"/>
    <col min="6635" max="6637" width="19" style="12" customWidth="1"/>
    <col min="6638" max="6638" width="16.83203125" style="12" customWidth="1"/>
    <col min="6639" max="6640" width="6.1640625" style="12" customWidth="1"/>
    <col min="6641" max="6888" width="9.1640625" style="12"/>
    <col min="6889" max="6889" width="14.1640625" style="12" customWidth="1"/>
    <col min="6890" max="6890" width="16.83203125" style="12" customWidth="1"/>
    <col min="6891" max="6893" width="19" style="12" customWidth="1"/>
    <col min="6894" max="6894" width="16.83203125" style="12" customWidth="1"/>
    <col min="6895" max="6896" width="6.1640625" style="12" customWidth="1"/>
    <col min="6897" max="7144" width="9.1640625" style="12"/>
    <col min="7145" max="7145" width="14.1640625" style="12" customWidth="1"/>
    <col min="7146" max="7146" width="16.83203125" style="12" customWidth="1"/>
    <col min="7147" max="7149" width="19" style="12" customWidth="1"/>
    <col min="7150" max="7150" width="16.83203125" style="12" customWidth="1"/>
    <col min="7151" max="7152" width="6.1640625" style="12" customWidth="1"/>
    <col min="7153" max="7400" width="9.1640625" style="12"/>
    <col min="7401" max="7401" width="14.1640625" style="12" customWidth="1"/>
    <col min="7402" max="7402" width="16.83203125" style="12" customWidth="1"/>
    <col min="7403" max="7405" width="19" style="12" customWidth="1"/>
    <col min="7406" max="7406" width="16.83203125" style="12" customWidth="1"/>
    <col min="7407" max="7408" width="6.1640625" style="12" customWidth="1"/>
    <col min="7409" max="7656" width="9.1640625" style="12"/>
    <col min="7657" max="7657" width="14.1640625" style="12" customWidth="1"/>
    <col min="7658" max="7658" width="16.83203125" style="12" customWidth="1"/>
    <col min="7659" max="7661" width="19" style="12" customWidth="1"/>
    <col min="7662" max="7662" width="16.83203125" style="12" customWidth="1"/>
    <col min="7663" max="7664" width="6.1640625" style="12" customWidth="1"/>
    <col min="7665" max="7912" width="9.1640625" style="12"/>
    <col min="7913" max="7913" width="14.1640625" style="12" customWidth="1"/>
    <col min="7914" max="7914" width="16.83203125" style="12" customWidth="1"/>
    <col min="7915" max="7917" width="19" style="12" customWidth="1"/>
    <col min="7918" max="7918" width="16.83203125" style="12" customWidth="1"/>
    <col min="7919" max="7920" width="6.1640625" style="12" customWidth="1"/>
    <col min="7921" max="8168" width="9.1640625" style="12"/>
    <col min="8169" max="8169" width="14.1640625" style="12" customWidth="1"/>
    <col min="8170" max="8170" width="16.83203125" style="12" customWidth="1"/>
    <col min="8171" max="8173" width="19" style="12" customWidth="1"/>
    <col min="8174" max="8174" width="16.83203125" style="12" customWidth="1"/>
    <col min="8175" max="8176" width="6.1640625" style="12" customWidth="1"/>
    <col min="8177" max="8424" width="9.1640625" style="12"/>
    <col min="8425" max="8425" width="14.1640625" style="12" customWidth="1"/>
    <col min="8426" max="8426" width="16.83203125" style="12" customWidth="1"/>
    <col min="8427" max="8429" width="19" style="12" customWidth="1"/>
    <col min="8430" max="8430" width="16.83203125" style="12" customWidth="1"/>
    <col min="8431" max="8432" width="6.1640625" style="12" customWidth="1"/>
    <col min="8433" max="8680" width="9.1640625" style="12"/>
    <col min="8681" max="8681" width="14.1640625" style="12" customWidth="1"/>
    <col min="8682" max="8682" width="16.83203125" style="12" customWidth="1"/>
    <col min="8683" max="8685" width="19" style="12" customWidth="1"/>
    <col min="8686" max="8686" width="16.83203125" style="12" customWidth="1"/>
    <col min="8687" max="8688" width="6.1640625" style="12" customWidth="1"/>
    <col min="8689" max="8936" width="9.1640625" style="12"/>
    <col min="8937" max="8937" width="14.1640625" style="12" customWidth="1"/>
    <col min="8938" max="8938" width="16.83203125" style="12" customWidth="1"/>
    <col min="8939" max="8941" width="19" style="12" customWidth="1"/>
    <col min="8942" max="8942" width="16.83203125" style="12" customWidth="1"/>
    <col min="8943" max="8944" width="6.1640625" style="12" customWidth="1"/>
    <col min="8945" max="9192" width="9.1640625" style="12"/>
    <col min="9193" max="9193" width="14.1640625" style="12" customWidth="1"/>
    <col min="9194" max="9194" width="16.83203125" style="12" customWidth="1"/>
    <col min="9195" max="9197" width="19" style="12" customWidth="1"/>
    <col min="9198" max="9198" width="16.83203125" style="12" customWidth="1"/>
    <col min="9199" max="9200" width="6.1640625" style="12" customWidth="1"/>
    <col min="9201" max="9448" width="9.1640625" style="12"/>
    <col min="9449" max="9449" width="14.1640625" style="12" customWidth="1"/>
    <col min="9450" max="9450" width="16.83203125" style="12" customWidth="1"/>
    <col min="9451" max="9453" width="19" style="12" customWidth="1"/>
    <col min="9454" max="9454" width="16.83203125" style="12" customWidth="1"/>
    <col min="9455" max="9456" width="6.1640625" style="12" customWidth="1"/>
    <col min="9457" max="9704" width="9.1640625" style="12"/>
    <col min="9705" max="9705" width="14.1640625" style="12" customWidth="1"/>
    <col min="9706" max="9706" width="16.83203125" style="12" customWidth="1"/>
    <col min="9707" max="9709" width="19" style="12" customWidth="1"/>
    <col min="9710" max="9710" width="16.83203125" style="12" customWidth="1"/>
    <col min="9711" max="9712" width="6.1640625" style="12" customWidth="1"/>
    <col min="9713" max="9960" width="9.1640625" style="12"/>
    <col min="9961" max="9961" width="14.1640625" style="12" customWidth="1"/>
    <col min="9962" max="9962" width="16.83203125" style="12" customWidth="1"/>
    <col min="9963" max="9965" width="19" style="12" customWidth="1"/>
    <col min="9966" max="9966" width="16.83203125" style="12" customWidth="1"/>
    <col min="9967" max="9968" width="6.1640625" style="12" customWidth="1"/>
    <col min="9969" max="10216" width="9.1640625" style="12"/>
    <col min="10217" max="10217" width="14.1640625" style="12" customWidth="1"/>
    <col min="10218" max="10218" width="16.83203125" style="12" customWidth="1"/>
    <col min="10219" max="10221" width="19" style="12" customWidth="1"/>
    <col min="10222" max="10222" width="16.83203125" style="12" customWidth="1"/>
    <col min="10223" max="10224" width="6.1640625" style="12" customWidth="1"/>
    <col min="10225" max="10472" width="9.1640625" style="12"/>
    <col min="10473" max="10473" width="14.1640625" style="12" customWidth="1"/>
    <col min="10474" max="10474" width="16.83203125" style="12" customWidth="1"/>
    <col min="10475" max="10477" width="19" style="12" customWidth="1"/>
    <col min="10478" max="10478" width="16.83203125" style="12" customWidth="1"/>
    <col min="10479" max="10480" width="6.1640625" style="12" customWidth="1"/>
    <col min="10481" max="10728" width="9.1640625" style="12"/>
    <col min="10729" max="10729" width="14.1640625" style="12" customWidth="1"/>
    <col min="10730" max="10730" width="16.83203125" style="12" customWidth="1"/>
    <col min="10731" max="10733" width="19" style="12" customWidth="1"/>
    <col min="10734" max="10734" width="16.83203125" style="12" customWidth="1"/>
    <col min="10735" max="10736" width="6.1640625" style="12" customWidth="1"/>
    <col min="10737" max="10984" width="9.1640625" style="12"/>
    <col min="10985" max="10985" width="14.1640625" style="12" customWidth="1"/>
    <col min="10986" max="10986" width="16.83203125" style="12" customWidth="1"/>
    <col min="10987" max="10989" width="19" style="12" customWidth="1"/>
    <col min="10990" max="10990" width="16.83203125" style="12" customWidth="1"/>
    <col min="10991" max="10992" width="6.1640625" style="12" customWidth="1"/>
    <col min="10993" max="11240" width="9.1640625" style="12"/>
    <col min="11241" max="11241" width="14.1640625" style="12" customWidth="1"/>
    <col min="11242" max="11242" width="16.83203125" style="12" customWidth="1"/>
    <col min="11243" max="11245" width="19" style="12" customWidth="1"/>
    <col min="11246" max="11246" width="16.83203125" style="12" customWidth="1"/>
    <col min="11247" max="11248" width="6.1640625" style="12" customWidth="1"/>
    <col min="11249" max="11496" width="9.1640625" style="12"/>
    <col min="11497" max="11497" width="14.1640625" style="12" customWidth="1"/>
    <col min="11498" max="11498" width="16.83203125" style="12" customWidth="1"/>
    <col min="11499" max="11501" width="19" style="12" customWidth="1"/>
    <col min="11502" max="11502" width="16.83203125" style="12" customWidth="1"/>
    <col min="11503" max="11504" width="6.1640625" style="12" customWidth="1"/>
    <col min="11505" max="11752" width="9.1640625" style="12"/>
    <col min="11753" max="11753" width="14.1640625" style="12" customWidth="1"/>
    <col min="11754" max="11754" width="16.83203125" style="12" customWidth="1"/>
    <col min="11755" max="11757" width="19" style="12" customWidth="1"/>
    <col min="11758" max="11758" width="16.83203125" style="12" customWidth="1"/>
    <col min="11759" max="11760" width="6.1640625" style="12" customWidth="1"/>
    <col min="11761" max="12008" width="9.1640625" style="12"/>
    <col min="12009" max="12009" width="14.1640625" style="12" customWidth="1"/>
    <col min="12010" max="12010" width="16.83203125" style="12" customWidth="1"/>
    <col min="12011" max="12013" width="19" style="12" customWidth="1"/>
    <col min="12014" max="12014" width="16.83203125" style="12" customWidth="1"/>
    <col min="12015" max="12016" width="6.1640625" style="12" customWidth="1"/>
    <col min="12017" max="12264" width="9.1640625" style="12"/>
    <col min="12265" max="12265" width="14.1640625" style="12" customWidth="1"/>
    <col min="12266" max="12266" width="16.83203125" style="12" customWidth="1"/>
    <col min="12267" max="12269" width="19" style="12" customWidth="1"/>
    <col min="12270" max="12270" width="16.83203125" style="12" customWidth="1"/>
    <col min="12271" max="12272" width="6.1640625" style="12" customWidth="1"/>
    <col min="12273" max="12520" width="9.1640625" style="12"/>
    <col min="12521" max="12521" width="14.1640625" style="12" customWidth="1"/>
    <col min="12522" max="12522" width="16.83203125" style="12" customWidth="1"/>
    <col min="12523" max="12525" width="19" style="12" customWidth="1"/>
    <col min="12526" max="12526" width="16.83203125" style="12" customWidth="1"/>
    <col min="12527" max="12528" width="6.1640625" style="12" customWidth="1"/>
    <col min="12529" max="12776" width="9.1640625" style="12"/>
    <col min="12777" max="12777" width="14.1640625" style="12" customWidth="1"/>
    <col min="12778" max="12778" width="16.83203125" style="12" customWidth="1"/>
    <col min="12779" max="12781" width="19" style="12" customWidth="1"/>
    <col min="12782" max="12782" width="16.83203125" style="12" customWidth="1"/>
    <col min="12783" max="12784" width="6.1640625" style="12" customWidth="1"/>
    <col min="12785" max="13032" width="9.1640625" style="12"/>
    <col min="13033" max="13033" width="14.1640625" style="12" customWidth="1"/>
    <col min="13034" max="13034" width="16.83203125" style="12" customWidth="1"/>
    <col min="13035" max="13037" width="19" style="12" customWidth="1"/>
    <col min="13038" max="13038" width="16.83203125" style="12" customWidth="1"/>
    <col min="13039" max="13040" width="6.1640625" style="12" customWidth="1"/>
    <col min="13041" max="13288" width="9.1640625" style="12"/>
    <col min="13289" max="13289" width="14.1640625" style="12" customWidth="1"/>
    <col min="13290" max="13290" width="16.83203125" style="12" customWidth="1"/>
    <col min="13291" max="13293" width="19" style="12" customWidth="1"/>
    <col min="13294" max="13294" width="16.83203125" style="12" customWidth="1"/>
    <col min="13295" max="13296" width="6.1640625" style="12" customWidth="1"/>
    <col min="13297" max="13544" width="9.1640625" style="12"/>
    <col min="13545" max="13545" width="14.1640625" style="12" customWidth="1"/>
    <col min="13546" max="13546" width="16.83203125" style="12" customWidth="1"/>
    <col min="13547" max="13549" width="19" style="12" customWidth="1"/>
    <col min="13550" max="13550" width="16.83203125" style="12" customWidth="1"/>
    <col min="13551" max="13552" width="6.1640625" style="12" customWidth="1"/>
    <col min="13553" max="13800" width="9.1640625" style="12"/>
    <col min="13801" max="13801" width="14.1640625" style="12" customWidth="1"/>
    <col min="13802" max="13802" width="16.83203125" style="12" customWidth="1"/>
    <col min="13803" max="13805" width="19" style="12" customWidth="1"/>
    <col min="13806" max="13806" width="16.83203125" style="12" customWidth="1"/>
    <col min="13807" max="13808" width="6.1640625" style="12" customWidth="1"/>
    <col min="13809" max="14056" width="9.1640625" style="12"/>
    <col min="14057" max="14057" width="14.1640625" style="12" customWidth="1"/>
    <col min="14058" max="14058" width="16.83203125" style="12" customWidth="1"/>
    <col min="14059" max="14061" width="19" style="12" customWidth="1"/>
    <col min="14062" max="14062" width="16.83203125" style="12" customWidth="1"/>
    <col min="14063" max="14064" width="6.1640625" style="12" customWidth="1"/>
    <col min="14065" max="14312" width="9.1640625" style="12"/>
    <col min="14313" max="14313" width="14.1640625" style="12" customWidth="1"/>
    <col min="14314" max="14314" width="16.83203125" style="12" customWidth="1"/>
    <col min="14315" max="14317" width="19" style="12" customWidth="1"/>
    <col min="14318" max="14318" width="16.83203125" style="12" customWidth="1"/>
    <col min="14319" max="14320" width="6.1640625" style="12" customWidth="1"/>
    <col min="14321" max="14568" width="9.1640625" style="12"/>
    <col min="14569" max="14569" width="14.1640625" style="12" customWidth="1"/>
    <col min="14570" max="14570" width="16.83203125" style="12" customWidth="1"/>
    <col min="14571" max="14573" width="19" style="12" customWidth="1"/>
    <col min="14574" max="14574" width="16.83203125" style="12" customWidth="1"/>
    <col min="14575" max="14576" width="6.1640625" style="12" customWidth="1"/>
    <col min="14577" max="14824" width="9.1640625" style="12"/>
    <col min="14825" max="14825" width="14.1640625" style="12" customWidth="1"/>
    <col min="14826" max="14826" width="16.83203125" style="12" customWidth="1"/>
    <col min="14827" max="14829" width="19" style="12" customWidth="1"/>
    <col min="14830" max="14830" width="16.83203125" style="12" customWidth="1"/>
    <col min="14831" max="14832" width="6.1640625" style="12" customWidth="1"/>
    <col min="14833" max="15080" width="9.1640625" style="12"/>
    <col min="15081" max="15081" width="14.1640625" style="12" customWidth="1"/>
    <col min="15082" max="15082" width="16.83203125" style="12" customWidth="1"/>
    <col min="15083" max="15085" width="19" style="12" customWidth="1"/>
    <col min="15086" max="15086" width="16.83203125" style="12" customWidth="1"/>
    <col min="15087" max="15088" width="6.1640625" style="12" customWidth="1"/>
    <col min="15089" max="15336" width="9.1640625" style="12"/>
    <col min="15337" max="15337" width="14.1640625" style="12" customWidth="1"/>
    <col min="15338" max="15338" width="16.83203125" style="12" customWidth="1"/>
    <col min="15339" max="15341" width="19" style="12" customWidth="1"/>
    <col min="15342" max="15342" width="16.83203125" style="12" customWidth="1"/>
    <col min="15343" max="15344" width="6.1640625" style="12" customWidth="1"/>
    <col min="15345" max="15592" width="9.1640625" style="12"/>
    <col min="15593" max="15593" width="14.1640625" style="12" customWidth="1"/>
    <col min="15594" max="15594" width="16.83203125" style="12" customWidth="1"/>
    <col min="15595" max="15597" width="19" style="12" customWidth="1"/>
    <col min="15598" max="15598" width="16.83203125" style="12" customWidth="1"/>
    <col min="15599" max="15600" width="6.1640625" style="12" customWidth="1"/>
    <col min="15601" max="15848" width="9.1640625" style="12"/>
    <col min="15849" max="15849" width="14.1640625" style="12" customWidth="1"/>
    <col min="15850" max="15850" width="16.83203125" style="12" customWidth="1"/>
    <col min="15851" max="15853" width="19" style="12" customWidth="1"/>
    <col min="15854" max="15854" width="16.83203125" style="12" customWidth="1"/>
    <col min="15855" max="15856" width="6.1640625" style="12" customWidth="1"/>
    <col min="15857" max="16104" width="9.1640625" style="12"/>
    <col min="16105" max="16105" width="14.1640625" style="12" customWidth="1"/>
    <col min="16106" max="16106" width="16.83203125" style="12" customWidth="1"/>
    <col min="16107" max="16109" width="19" style="12" customWidth="1"/>
    <col min="16110" max="16110" width="16.83203125" style="12" customWidth="1"/>
    <col min="16111" max="16112" width="6.1640625" style="12" customWidth="1"/>
    <col min="16113" max="16384" width="9.1640625" style="12"/>
  </cols>
  <sheetData>
    <row r="1" spans="1:5" ht="24.75" customHeight="1">
      <c r="A1" s="119" t="s">
        <v>64</v>
      </c>
      <c r="B1" s="120"/>
      <c r="C1" s="120"/>
      <c r="D1" s="120"/>
      <c r="E1" s="120"/>
    </row>
    <row r="2" spans="1:5" ht="14.25">
      <c r="A2" s="13"/>
      <c r="B2" s="41"/>
      <c r="C2" s="41"/>
      <c r="D2" s="41"/>
      <c r="E2" s="42" t="s">
        <v>65</v>
      </c>
    </row>
    <row r="3" spans="1:5" ht="14.25">
      <c r="A3" s="121" t="s">
        <v>245</v>
      </c>
      <c r="B3" s="121"/>
      <c r="E3" s="42" t="s">
        <v>3</v>
      </c>
    </row>
    <row r="4" spans="1:5" ht="28.5" customHeight="1">
      <c r="A4" s="145" t="s">
        <v>66</v>
      </c>
      <c r="B4" s="146"/>
      <c r="C4" s="147" t="s">
        <v>67</v>
      </c>
      <c r="D4" s="148"/>
      <c r="E4" s="149"/>
    </row>
    <row r="5" spans="1:5" ht="20.25" customHeight="1">
      <c r="A5" s="43" t="s">
        <v>68</v>
      </c>
      <c r="B5" s="43" t="s">
        <v>69</v>
      </c>
      <c r="C5" s="43" t="s">
        <v>37</v>
      </c>
      <c r="D5" s="43" t="s">
        <v>70</v>
      </c>
      <c r="E5" s="43" t="s">
        <v>71</v>
      </c>
    </row>
    <row r="6" spans="1:5" ht="21" customHeight="1">
      <c r="A6" s="150" t="s">
        <v>37</v>
      </c>
      <c r="B6" s="151"/>
      <c r="C6" s="102"/>
      <c r="D6" s="103"/>
      <c r="E6" s="103"/>
    </row>
    <row r="7" spans="1:5" ht="21" customHeight="1">
      <c r="A7" s="44" t="s">
        <v>72</v>
      </c>
      <c r="B7" s="45" t="s">
        <v>73</v>
      </c>
      <c r="C7" s="102">
        <f>SUM(C8:C19)</f>
        <v>1212.99</v>
      </c>
      <c r="D7" s="103">
        <f>C7</f>
        <v>1212.99</v>
      </c>
      <c r="E7" s="103"/>
    </row>
    <row r="8" spans="1:5" ht="21" customHeight="1">
      <c r="A8" s="44" t="s">
        <v>74</v>
      </c>
      <c r="B8" s="45" t="s">
        <v>75</v>
      </c>
      <c r="C8" s="102">
        <v>262.04000000000002</v>
      </c>
      <c r="D8" s="103">
        <f t="shared" ref="D8:D25" si="0">C8</f>
        <v>262.04000000000002</v>
      </c>
      <c r="E8" s="103"/>
    </row>
    <row r="9" spans="1:5" ht="21" customHeight="1">
      <c r="A9" s="44" t="s">
        <v>76</v>
      </c>
      <c r="B9" s="45" t="s">
        <v>77</v>
      </c>
      <c r="C9" s="102">
        <v>50.24</v>
      </c>
      <c r="D9" s="103">
        <f t="shared" si="0"/>
        <v>50.24</v>
      </c>
      <c r="E9" s="103"/>
    </row>
    <row r="10" spans="1:5" ht="21" customHeight="1">
      <c r="A10" s="46" t="s">
        <v>78</v>
      </c>
      <c r="B10" s="45" t="s">
        <v>79</v>
      </c>
      <c r="C10" s="104"/>
      <c r="D10" s="103"/>
      <c r="E10" s="103"/>
    </row>
    <row r="11" spans="1:5" ht="21" customHeight="1">
      <c r="A11" s="46"/>
      <c r="B11" s="105" t="s">
        <v>223</v>
      </c>
      <c r="C11" s="104">
        <v>78.34</v>
      </c>
      <c r="D11" s="103">
        <f t="shared" si="0"/>
        <v>78.34</v>
      </c>
      <c r="E11" s="103"/>
    </row>
    <row r="12" spans="1:5" ht="21" customHeight="1">
      <c r="A12" s="46"/>
      <c r="B12" s="105" t="s">
        <v>224</v>
      </c>
      <c r="C12" s="104">
        <v>562.15</v>
      </c>
      <c r="D12" s="103">
        <f t="shared" si="0"/>
        <v>562.15</v>
      </c>
      <c r="E12" s="103"/>
    </row>
    <row r="13" spans="1:5" ht="21" customHeight="1">
      <c r="A13" s="46"/>
      <c r="B13" s="105" t="s">
        <v>225</v>
      </c>
      <c r="C13" s="104">
        <v>78.3</v>
      </c>
      <c r="D13" s="103">
        <f t="shared" si="0"/>
        <v>78.3</v>
      </c>
      <c r="E13" s="103"/>
    </row>
    <row r="14" spans="1:5" ht="21" customHeight="1">
      <c r="A14" s="46"/>
      <c r="B14" s="105" t="s">
        <v>226</v>
      </c>
      <c r="C14" s="104">
        <v>39.15</v>
      </c>
      <c r="D14" s="103">
        <f t="shared" si="0"/>
        <v>39.15</v>
      </c>
      <c r="E14" s="103"/>
    </row>
    <row r="15" spans="1:5" ht="21" customHeight="1">
      <c r="A15" s="46"/>
      <c r="B15" s="105" t="s">
        <v>227</v>
      </c>
      <c r="C15" s="104">
        <v>80.260000000000005</v>
      </c>
      <c r="D15" s="103">
        <f t="shared" si="0"/>
        <v>80.260000000000005</v>
      </c>
      <c r="E15" s="103"/>
    </row>
    <row r="16" spans="1:5" ht="21" customHeight="1">
      <c r="A16" s="46"/>
      <c r="B16" s="105" t="s">
        <v>228</v>
      </c>
      <c r="C16" s="106">
        <v>1.46</v>
      </c>
      <c r="D16" s="103">
        <f t="shared" si="0"/>
        <v>1.46</v>
      </c>
      <c r="E16" s="103"/>
    </row>
    <row r="17" spans="1:5" ht="21" customHeight="1">
      <c r="A17" s="46"/>
      <c r="B17" s="114" t="s">
        <v>229</v>
      </c>
      <c r="C17" s="115">
        <v>58.73</v>
      </c>
      <c r="D17" s="115">
        <f t="shared" si="0"/>
        <v>58.73</v>
      </c>
      <c r="E17" s="103"/>
    </row>
    <row r="18" spans="1:5" ht="21" customHeight="1">
      <c r="A18" s="46"/>
      <c r="B18" s="114" t="s">
        <v>230</v>
      </c>
      <c r="C18" s="115">
        <v>2.3199999999999998</v>
      </c>
      <c r="D18" s="115">
        <f t="shared" si="0"/>
        <v>2.3199999999999998</v>
      </c>
      <c r="E18" s="103"/>
    </row>
    <row r="19" spans="1:5" ht="21" customHeight="1">
      <c r="A19" s="91" t="s">
        <v>80</v>
      </c>
      <c r="B19" s="116" t="s">
        <v>81</v>
      </c>
      <c r="C19" s="115"/>
      <c r="D19" s="115"/>
      <c r="E19" s="103"/>
    </row>
    <row r="20" spans="1:5" ht="21" customHeight="1">
      <c r="A20" s="46" t="s">
        <v>82</v>
      </c>
      <c r="B20" s="117" t="s">
        <v>83</v>
      </c>
      <c r="C20" s="115">
        <f>SUM(C21:C25)</f>
        <v>231.78000000000003</v>
      </c>
      <c r="D20" s="115">
        <f t="shared" si="0"/>
        <v>231.78000000000003</v>
      </c>
      <c r="E20" s="103"/>
    </row>
    <row r="21" spans="1:5" ht="21" customHeight="1">
      <c r="A21" s="46" t="s">
        <v>84</v>
      </c>
      <c r="B21" s="117" t="s">
        <v>85</v>
      </c>
      <c r="C21" s="115">
        <v>11.83</v>
      </c>
      <c r="D21" s="115">
        <f t="shared" si="0"/>
        <v>11.83</v>
      </c>
      <c r="E21" s="103"/>
    </row>
    <row r="22" spans="1:5" ht="21" customHeight="1">
      <c r="A22" s="46"/>
      <c r="B22" s="114" t="s">
        <v>237</v>
      </c>
      <c r="C22" s="115">
        <v>5.41</v>
      </c>
      <c r="D22" s="115">
        <f t="shared" si="0"/>
        <v>5.41</v>
      </c>
      <c r="E22" s="103"/>
    </row>
    <row r="23" spans="1:5" ht="21" customHeight="1">
      <c r="A23" s="46"/>
      <c r="B23" s="114" t="s">
        <v>238</v>
      </c>
      <c r="C23" s="115">
        <v>154.84</v>
      </c>
      <c r="D23" s="115">
        <f t="shared" si="0"/>
        <v>154.84</v>
      </c>
      <c r="E23" s="103"/>
    </row>
    <row r="24" spans="1:5" ht="21" customHeight="1">
      <c r="A24" s="91" t="s">
        <v>81</v>
      </c>
      <c r="B24" s="114" t="s">
        <v>239</v>
      </c>
      <c r="C24" s="115">
        <v>12</v>
      </c>
      <c r="D24" s="115">
        <f t="shared" si="0"/>
        <v>12</v>
      </c>
      <c r="E24" s="103"/>
    </row>
    <row r="25" spans="1:5" ht="21" customHeight="1">
      <c r="A25" s="91"/>
      <c r="B25" s="114" t="s">
        <v>240</v>
      </c>
      <c r="C25" s="115">
        <v>47.7</v>
      </c>
      <c r="D25" s="115">
        <f t="shared" si="0"/>
        <v>47.7</v>
      </c>
      <c r="E25" s="103"/>
    </row>
    <row r="26" spans="1:5" ht="21" customHeight="1">
      <c r="A26" s="46" t="s">
        <v>86</v>
      </c>
      <c r="B26" s="117" t="s">
        <v>87</v>
      </c>
      <c r="C26" s="115">
        <f>SUM(C27:C40)</f>
        <v>142.19</v>
      </c>
      <c r="D26" s="115"/>
      <c r="E26" s="103">
        <f>C26</f>
        <v>142.19</v>
      </c>
    </row>
    <row r="27" spans="1:5" ht="21" customHeight="1">
      <c r="A27" s="46" t="s">
        <v>88</v>
      </c>
      <c r="B27" s="117" t="s">
        <v>89</v>
      </c>
      <c r="C27" s="115">
        <v>8.11</v>
      </c>
      <c r="D27" s="115"/>
      <c r="E27" s="103">
        <f t="shared" ref="E27:E40" si="1">C27</f>
        <v>8.11</v>
      </c>
    </row>
    <row r="28" spans="1:5" ht="21" customHeight="1">
      <c r="A28" s="46" t="s">
        <v>90</v>
      </c>
      <c r="B28" s="117" t="s">
        <v>91</v>
      </c>
      <c r="C28" s="115">
        <v>1.44</v>
      </c>
      <c r="D28" s="115"/>
      <c r="E28" s="103">
        <f t="shared" si="1"/>
        <v>1.44</v>
      </c>
    </row>
    <row r="29" spans="1:5" ht="21" customHeight="1">
      <c r="A29" s="46" t="s">
        <v>92</v>
      </c>
      <c r="B29" s="117" t="s">
        <v>93</v>
      </c>
      <c r="C29" s="115">
        <v>0.83</v>
      </c>
      <c r="D29" s="115"/>
      <c r="E29" s="103">
        <f t="shared" si="1"/>
        <v>0.83</v>
      </c>
    </row>
    <row r="30" spans="1:5" ht="21" customHeight="1">
      <c r="A30" s="46" t="s">
        <v>94</v>
      </c>
      <c r="B30" s="117" t="s">
        <v>95</v>
      </c>
      <c r="C30" s="115">
        <v>15.77</v>
      </c>
      <c r="D30" s="115"/>
      <c r="E30" s="103">
        <f t="shared" si="1"/>
        <v>15.77</v>
      </c>
    </row>
    <row r="31" spans="1:5" ht="21" customHeight="1">
      <c r="A31" s="46"/>
      <c r="B31" s="114" t="s">
        <v>231</v>
      </c>
      <c r="C31" s="115">
        <v>16.89</v>
      </c>
      <c r="D31" s="115"/>
      <c r="E31" s="103">
        <f t="shared" si="1"/>
        <v>16.89</v>
      </c>
    </row>
    <row r="32" spans="1:5" ht="21" customHeight="1">
      <c r="A32" s="46"/>
      <c r="B32" s="114" t="s">
        <v>232</v>
      </c>
      <c r="C32" s="115">
        <v>32.26</v>
      </c>
      <c r="D32" s="115"/>
      <c r="E32" s="103">
        <f t="shared" si="1"/>
        <v>32.26</v>
      </c>
    </row>
    <row r="33" spans="1:5" ht="21" customHeight="1">
      <c r="A33" s="46"/>
      <c r="B33" s="114" t="s">
        <v>233</v>
      </c>
      <c r="C33" s="115">
        <v>7.66</v>
      </c>
      <c r="D33" s="115"/>
      <c r="E33" s="103">
        <f t="shared" si="1"/>
        <v>7.66</v>
      </c>
    </row>
    <row r="34" spans="1:5" ht="21" customHeight="1">
      <c r="A34" s="46"/>
      <c r="B34" s="114" t="s">
        <v>234</v>
      </c>
      <c r="C34" s="115">
        <v>1.9</v>
      </c>
      <c r="D34" s="115"/>
      <c r="E34" s="103">
        <f t="shared" si="1"/>
        <v>1.9</v>
      </c>
    </row>
    <row r="35" spans="1:5" ht="21" customHeight="1">
      <c r="A35" s="46"/>
      <c r="B35" s="114" t="s">
        <v>235</v>
      </c>
      <c r="C35" s="115">
        <v>0.21</v>
      </c>
      <c r="D35" s="115"/>
      <c r="E35" s="103">
        <f t="shared" si="1"/>
        <v>0.21</v>
      </c>
    </row>
    <row r="36" spans="1:5" ht="21" customHeight="1">
      <c r="A36" s="46"/>
      <c r="B36" s="117" t="s">
        <v>241</v>
      </c>
      <c r="C36" s="115">
        <v>1.05</v>
      </c>
      <c r="D36" s="115"/>
      <c r="E36" s="103">
        <f t="shared" si="1"/>
        <v>1.05</v>
      </c>
    </row>
    <row r="37" spans="1:5" ht="21" customHeight="1">
      <c r="A37" s="46"/>
      <c r="B37" s="117" t="s">
        <v>242</v>
      </c>
      <c r="C37" s="115">
        <v>15.25</v>
      </c>
      <c r="D37" s="115"/>
      <c r="E37" s="103">
        <f t="shared" si="1"/>
        <v>15.25</v>
      </c>
    </row>
    <row r="38" spans="1:5" ht="21" customHeight="1">
      <c r="A38" s="46"/>
      <c r="B38" s="117" t="s">
        <v>243</v>
      </c>
      <c r="C38" s="115">
        <v>9.2899999999999991</v>
      </c>
      <c r="D38" s="115"/>
      <c r="E38" s="103">
        <f t="shared" si="1"/>
        <v>9.2899999999999991</v>
      </c>
    </row>
    <row r="39" spans="1:5" ht="21" customHeight="1">
      <c r="A39" s="46"/>
      <c r="B39" s="45" t="s">
        <v>244</v>
      </c>
      <c r="C39" s="103">
        <v>0.13</v>
      </c>
      <c r="D39" s="103"/>
      <c r="E39" s="103">
        <f t="shared" si="1"/>
        <v>0.13</v>
      </c>
    </row>
    <row r="40" spans="1:5" ht="21" customHeight="1">
      <c r="A40" s="91" t="s">
        <v>81</v>
      </c>
      <c r="B40" s="107" t="s">
        <v>236</v>
      </c>
      <c r="C40" s="103">
        <v>31.4</v>
      </c>
      <c r="D40" s="103"/>
      <c r="E40" s="103">
        <f t="shared" si="1"/>
        <v>31.4</v>
      </c>
    </row>
    <row r="41" spans="1:5" ht="21.75" customHeight="1">
      <c r="A41" s="144" t="s">
        <v>96</v>
      </c>
      <c r="B41" s="144"/>
      <c r="C41" s="144"/>
      <c r="D41" s="144"/>
      <c r="E41" s="144"/>
    </row>
    <row r="42" spans="1:5" ht="12.75" customHeight="1">
      <c r="C42" s="47"/>
      <c r="D42" s="47"/>
      <c r="E42" s="47"/>
    </row>
    <row r="49" spans="3:20" ht="12.75" customHeight="1">
      <c r="G49" s="101"/>
      <c r="H49" s="101"/>
      <c r="I49" s="101"/>
      <c r="J49" s="101"/>
      <c r="K49" s="101"/>
      <c r="L49" s="101"/>
      <c r="M49" s="101"/>
      <c r="N49" s="101"/>
      <c r="O49" s="101"/>
      <c r="P49" s="101"/>
      <c r="Q49" s="101"/>
      <c r="R49" s="101"/>
      <c r="S49" s="101"/>
      <c r="T49" s="101"/>
    </row>
    <row r="54" spans="3:20" ht="12.75" customHeight="1">
      <c r="C54" s="47"/>
      <c r="D54" s="47"/>
      <c r="E54" s="47"/>
    </row>
    <row r="55" spans="3:20" ht="12.75" customHeight="1">
      <c r="C55" s="47"/>
      <c r="D55" s="47"/>
      <c r="E55" s="47"/>
    </row>
    <row r="56" spans="3:20" ht="12.75" customHeight="1">
      <c r="C56" s="47"/>
      <c r="D56" s="47"/>
      <c r="E56" s="47"/>
    </row>
    <row r="57" spans="3:20" ht="12.75" customHeight="1">
      <c r="C57" s="47"/>
      <c r="D57" s="47"/>
      <c r="E57" s="47"/>
    </row>
    <row r="58" spans="3:20" ht="12.75" customHeight="1">
      <c r="C58" s="47"/>
      <c r="D58" s="47"/>
      <c r="E58" s="47"/>
    </row>
    <row r="59" spans="3:20" ht="12.75" customHeight="1">
      <c r="C59" s="47"/>
      <c r="D59" s="47"/>
      <c r="E59" s="47"/>
    </row>
    <row r="60" spans="3:20" ht="12.75" customHeight="1">
      <c r="C60" s="47"/>
      <c r="D60" s="47"/>
      <c r="E60" s="47"/>
    </row>
    <row r="61" spans="3:20" ht="12.75" customHeight="1">
      <c r="C61" s="47"/>
      <c r="D61" s="47"/>
      <c r="E61" s="47"/>
    </row>
    <row r="62" spans="3:20" ht="12.75" customHeight="1">
      <c r="C62" s="47"/>
      <c r="D62" s="47"/>
      <c r="E62" s="47"/>
    </row>
    <row r="63" spans="3:20" ht="12.75" customHeight="1">
      <c r="C63" s="47"/>
      <c r="D63" s="47"/>
      <c r="E63" s="47"/>
    </row>
    <row r="64" spans="3:20"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row r="68" spans="3:5" ht="12.75" customHeight="1">
      <c r="C68" s="47"/>
      <c r="D68" s="47"/>
      <c r="E68" s="47"/>
    </row>
    <row r="69" spans="3:5" ht="12.75" customHeight="1">
      <c r="C69" s="47"/>
      <c r="D69" s="47"/>
      <c r="E69" s="47"/>
    </row>
    <row r="70" spans="3:5" ht="12.75" customHeight="1">
      <c r="C70" s="47"/>
      <c r="D70" s="47"/>
      <c r="E70" s="47"/>
    </row>
    <row r="71" spans="3:5" ht="12.75" customHeight="1">
      <c r="C71" s="47"/>
      <c r="D71" s="47"/>
      <c r="E71" s="47"/>
    </row>
    <row r="72" spans="3:5" ht="12.75" customHeight="1">
      <c r="C72" s="47"/>
      <c r="D72" s="47"/>
      <c r="E72" s="47"/>
    </row>
    <row r="73" spans="3:5" ht="12.75" customHeight="1">
      <c r="C73" s="47"/>
      <c r="D73" s="47"/>
      <c r="E73" s="47"/>
    </row>
    <row r="74" spans="3:5" ht="12.75" customHeight="1">
      <c r="C74" s="47"/>
      <c r="D74" s="47"/>
      <c r="E74" s="47"/>
    </row>
    <row r="75" spans="3:5" ht="12.75" customHeight="1">
      <c r="C75" s="47"/>
      <c r="D75" s="47"/>
      <c r="E75" s="47"/>
    </row>
    <row r="76" spans="3:5" ht="12.75" customHeight="1">
      <c r="C76" s="47"/>
      <c r="D76" s="47"/>
      <c r="E76" s="47"/>
    </row>
    <row r="77" spans="3:5" ht="12.75" customHeight="1">
      <c r="C77" s="47"/>
      <c r="D77" s="47"/>
      <c r="E77" s="47"/>
    </row>
    <row r="78" spans="3:5" ht="12.75" customHeight="1">
      <c r="C78" s="47"/>
      <c r="D78" s="47"/>
      <c r="E78" s="47"/>
    </row>
    <row r="79" spans="3:5" ht="12.75" customHeight="1">
      <c r="C79" s="47"/>
      <c r="D79" s="47"/>
      <c r="E79" s="47"/>
    </row>
    <row r="80" spans="3:5" ht="12.75" customHeight="1">
      <c r="C80" s="47"/>
      <c r="D80" s="47"/>
      <c r="E80" s="47"/>
    </row>
    <row r="81" spans="3:5" ht="12.75" customHeight="1">
      <c r="C81" s="47"/>
      <c r="D81" s="47"/>
      <c r="E81" s="47"/>
    </row>
  </sheetData>
  <mergeCells count="6">
    <mergeCell ref="A41:E41"/>
    <mergeCell ref="A1:E1"/>
    <mergeCell ref="A3:B3"/>
    <mergeCell ref="A4:B4"/>
    <mergeCell ref="C4:E4"/>
    <mergeCell ref="A6:B6"/>
  </mergeCells>
  <phoneticPr fontId="44" type="noConversion"/>
  <printOptions horizontalCentered="1"/>
  <pageMargins left="0.25" right="0.25" top="0.75" bottom="0.75" header="0.3" footer="0.3"/>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20" sqref="B20"/>
    </sheetView>
  </sheetViews>
  <sheetFormatPr defaultColWidth="9" defaultRowHeight="14.25"/>
  <cols>
    <col min="1" max="1" width="13" style="25" customWidth="1"/>
    <col min="2" max="2" width="65.83203125" style="26" customWidth="1"/>
    <col min="3" max="3" width="22" style="26" customWidth="1"/>
    <col min="4"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5.5">
      <c r="A1" s="119" t="s">
        <v>97</v>
      </c>
      <c r="B1" s="120"/>
      <c r="C1" s="120"/>
      <c r="D1" s="120"/>
      <c r="E1" s="120"/>
      <c r="F1" s="120"/>
      <c r="G1" s="120"/>
      <c r="H1" s="120"/>
    </row>
    <row r="2" spans="1:10" ht="15" customHeight="1">
      <c r="A2" s="13"/>
      <c r="B2" s="28"/>
      <c r="C2" s="28"/>
      <c r="D2" s="28"/>
      <c r="E2" s="28"/>
      <c r="F2" s="29"/>
      <c r="G2" s="5"/>
      <c r="H2" s="5" t="s">
        <v>98</v>
      </c>
    </row>
    <row r="3" spans="1:10" ht="15" customHeight="1">
      <c r="A3" s="121" t="s">
        <v>245</v>
      </c>
      <c r="B3" s="121"/>
      <c r="C3" s="30"/>
      <c r="D3" s="31"/>
      <c r="E3" s="29"/>
      <c r="F3" s="29"/>
      <c r="G3" s="29"/>
      <c r="H3" s="5" t="s">
        <v>3</v>
      </c>
    </row>
    <row r="4" spans="1:10" ht="20.25" customHeight="1">
      <c r="A4" s="154" t="s">
        <v>33</v>
      </c>
      <c r="B4" s="142" t="s">
        <v>34</v>
      </c>
      <c r="C4" s="142" t="s">
        <v>19</v>
      </c>
      <c r="D4" s="152" t="s">
        <v>61</v>
      </c>
      <c r="E4" s="152" t="s">
        <v>99</v>
      </c>
      <c r="F4" s="152"/>
      <c r="G4" s="152"/>
      <c r="H4" s="152" t="s">
        <v>20</v>
      </c>
    </row>
    <row r="5" spans="1:10" ht="20.25" customHeight="1">
      <c r="A5" s="155"/>
      <c r="B5" s="142"/>
      <c r="C5" s="142"/>
      <c r="D5" s="152"/>
      <c r="E5" s="32" t="s">
        <v>37</v>
      </c>
      <c r="F5" s="32" t="s">
        <v>41</v>
      </c>
      <c r="G5" s="32" t="s">
        <v>42</v>
      </c>
      <c r="H5" s="152"/>
    </row>
    <row r="6" spans="1:10" ht="21" customHeight="1">
      <c r="A6" s="153" t="s">
        <v>37</v>
      </c>
      <c r="B6" s="153"/>
      <c r="C6" s="33">
        <v>4305.04</v>
      </c>
      <c r="D6" s="108">
        <v>2379.7600000000002</v>
      </c>
      <c r="E6" s="108">
        <v>4422.55</v>
      </c>
      <c r="F6" s="108"/>
      <c r="G6" s="108">
        <f>E6</f>
        <v>4422.55</v>
      </c>
      <c r="H6" s="109">
        <f>C6+D6-E6</f>
        <v>2262.25</v>
      </c>
    </row>
    <row r="7" spans="1:10" ht="21" customHeight="1">
      <c r="A7" s="34" t="s">
        <v>204</v>
      </c>
      <c r="B7" s="35" t="s">
        <v>205</v>
      </c>
      <c r="C7" s="111">
        <v>4305.04</v>
      </c>
      <c r="D7" s="111">
        <v>2250</v>
      </c>
      <c r="E7" s="108">
        <v>4292.79</v>
      </c>
      <c r="F7" s="108"/>
      <c r="G7" s="108">
        <f t="shared" ref="G7:G12" si="0">E7</f>
        <v>4292.79</v>
      </c>
      <c r="H7" s="109">
        <f t="shared" ref="H7:H9" si="1">C7+D7-E7</f>
        <v>2262.25</v>
      </c>
    </row>
    <row r="8" spans="1:10" ht="21" customHeight="1">
      <c r="A8" s="34" t="s">
        <v>206</v>
      </c>
      <c r="B8" s="35" t="s">
        <v>207</v>
      </c>
      <c r="C8" s="111">
        <v>4305.04</v>
      </c>
      <c r="D8" s="111">
        <v>2250</v>
      </c>
      <c r="E8" s="108">
        <v>4292.79</v>
      </c>
      <c r="F8" s="108"/>
      <c r="G8" s="108">
        <f t="shared" si="0"/>
        <v>4292.79</v>
      </c>
      <c r="H8" s="109">
        <f t="shared" si="1"/>
        <v>2262.25</v>
      </c>
    </row>
    <row r="9" spans="1:10" ht="21" customHeight="1">
      <c r="A9" s="34" t="s">
        <v>208</v>
      </c>
      <c r="B9" s="35" t="s">
        <v>209</v>
      </c>
      <c r="C9" s="111">
        <v>4305.04</v>
      </c>
      <c r="D9" s="111">
        <v>2250</v>
      </c>
      <c r="E9" s="108">
        <v>4292.79</v>
      </c>
      <c r="F9" s="108"/>
      <c r="G9" s="108">
        <f t="shared" si="0"/>
        <v>4292.79</v>
      </c>
      <c r="H9" s="109">
        <f t="shared" si="1"/>
        <v>2262.25</v>
      </c>
    </row>
    <row r="10" spans="1:10" ht="21" customHeight="1">
      <c r="A10" s="34" t="s">
        <v>210</v>
      </c>
      <c r="B10" s="34" t="s">
        <v>211</v>
      </c>
      <c r="C10" s="111"/>
      <c r="D10" s="33">
        <v>129.76</v>
      </c>
      <c r="E10" s="111">
        <v>129.76</v>
      </c>
      <c r="F10" s="33"/>
      <c r="G10" s="108">
        <f t="shared" si="0"/>
        <v>129.76</v>
      </c>
      <c r="H10" s="109"/>
    </row>
    <row r="11" spans="1:10" ht="21" customHeight="1">
      <c r="A11" s="34" t="s">
        <v>212</v>
      </c>
      <c r="B11" s="34" t="s">
        <v>213</v>
      </c>
      <c r="C11" s="111"/>
      <c r="D11" s="33">
        <v>129.76</v>
      </c>
      <c r="E11" s="111">
        <v>129.76</v>
      </c>
      <c r="F11" s="33"/>
      <c r="G11" s="108">
        <f t="shared" si="0"/>
        <v>129.76</v>
      </c>
      <c r="H11" s="109"/>
    </row>
    <row r="12" spans="1:10" ht="21" customHeight="1">
      <c r="A12" s="34" t="s">
        <v>214</v>
      </c>
      <c r="B12" s="34" t="s">
        <v>215</v>
      </c>
      <c r="C12" s="111"/>
      <c r="D12" s="33">
        <v>129.76</v>
      </c>
      <c r="E12" s="111">
        <v>129.76</v>
      </c>
      <c r="F12" s="33"/>
      <c r="G12" s="108">
        <f t="shared" si="0"/>
        <v>129.76</v>
      </c>
      <c r="H12" s="109"/>
    </row>
    <row r="13" spans="1:10" s="24" customFormat="1" ht="21" customHeight="1">
      <c r="A13" s="36"/>
      <c r="B13" s="36"/>
      <c r="C13" s="33"/>
      <c r="D13" s="33"/>
      <c r="E13" s="33"/>
      <c r="F13" s="33"/>
      <c r="G13" s="110"/>
      <c r="H13" s="110"/>
    </row>
    <row r="14" spans="1:10" ht="21" customHeight="1">
      <c r="A14" s="91"/>
      <c r="B14" s="91"/>
      <c r="C14" s="33"/>
      <c r="D14" s="33"/>
      <c r="E14" s="33"/>
      <c r="F14" s="33"/>
      <c r="G14" s="33"/>
      <c r="H14" s="33"/>
    </row>
    <row r="15" spans="1:10" ht="21" customHeight="1">
      <c r="A15" s="37" t="s">
        <v>101</v>
      </c>
      <c r="B15" s="38"/>
      <c r="C15" s="38"/>
      <c r="D15" s="38"/>
      <c r="E15" s="38"/>
      <c r="F15" s="38"/>
      <c r="G15" s="38"/>
      <c r="H15" s="38"/>
    </row>
    <row r="16" spans="1:10" ht="21" customHeight="1">
      <c r="A16" s="39" t="s">
        <v>102</v>
      </c>
      <c r="B16" s="38"/>
      <c r="C16" s="38"/>
      <c r="D16" s="38"/>
      <c r="E16" s="38"/>
      <c r="F16" s="38"/>
      <c r="G16" s="38"/>
      <c r="H16" s="38"/>
      <c r="I16" s="40"/>
      <c r="J16" s="40"/>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9">
    <mergeCell ref="A1:H1"/>
    <mergeCell ref="A3:B3"/>
    <mergeCell ref="E4:G4"/>
    <mergeCell ref="A6:B6"/>
    <mergeCell ref="A4:A5"/>
    <mergeCell ref="B4:B5"/>
    <mergeCell ref="C4:C5"/>
    <mergeCell ref="D4:D5"/>
    <mergeCell ref="H4:H5"/>
  </mergeCells>
  <phoneticPr fontId="44" type="noConversion"/>
  <conditionalFormatting sqref="G2 A7:B12 D10:D12 E7:E9">
    <cfRule type="expression" dxfId="9" priority="1" stopIfTrue="1">
      <formula>含公式的单元格</formula>
    </cfRule>
  </conditionalFormatting>
  <conditionalFormatting sqref="H3 A1:A2 B3:E4 A6 I1:IU1 B5 D5:E6 I5:IU5 H4:IU4 J2:IU3 B15:G65521 A13:E14 F5:G14 H6:IU65521">
    <cfRule type="expression" dxfId="8" priority="4" stopIfTrue="1">
      <formula>含公式的单元格</formula>
    </cfRule>
  </conditionalFormatting>
  <printOptions horizontalCentered="1"/>
  <pageMargins left="0.25" right="0.25" top="0.75" bottom="0.75" header="0.3" footer="0.3"/>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19" t="s">
        <v>103</v>
      </c>
      <c r="B1" s="120"/>
      <c r="C1" s="120"/>
      <c r="D1" s="120"/>
      <c r="E1" s="120"/>
    </row>
    <row r="2" spans="1:5" ht="15" customHeight="1">
      <c r="A2" s="13"/>
      <c r="B2" s="14"/>
      <c r="C2" s="14"/>
      <c r="D2" s="14"/>
      <c r="E2" s="5" t="s">
        <v>104</v>
      </c>
    </row>
    <row r="3" spans="1:5" ht="13.5">
      <c r="A3" s="15" t="s">
        <v>245</v>
      </c>
      <c r="B3" s="14"/>
      <c r="C3" s="16"/>
      <c r="D3" s="14"/>
      <c r="E3" s="5" t="s">
        <v>3</v>
      </c>
    </row>
    <row r="4" spans="1:5" ht="17.25" customHeight="1">
      <c r="A4" s="17" t="s">
        <v>105</v>
      </c>
      <c r="B4" s="17" t="s">
        <v>106</v>
      </c>
      <c r="C4" s="17" t="s">
        <v>7</v>
      </c>
      <c r="D4" s="17" t="s">
        <v>105</v>
      </c>
      <c r="E4" s="17" t="s">
        <v>7</v>
      </c>
    </row>
    <row r="5" spans="1:5" ht="17.25" customHeight="1">
      <c r="A5" s="18" t="s">
        <v>107</v>
      </c>
      <c r="B5" s="19" t="s">
        <v>108</v>
      </c>
      <c r="C5" s="19" t="s">
        <v>108</v>
      </c>
      <c r="D5" s="18" t="s">
        <v>109</v>
      </c>
      <c r="E5" s="20"/>
    </row>
    <row r="6" spans="1:5" ht="17.25" customHeight="1">
      <c r="A6" s="18" t="s">
        <v>110</v>
      </c>
      <c r="B6" s="20">
        <v>9.3000000000000007</v>
      </c>
      <c r="C6" s="20">
        <v>9.5</v>
      </c>
      <c r="D6" s="21" t="s">
        <v>111</v>
      </c>
      <c r="E6" s="20"/>
    </row>
    <row r="7" spans="1:5" ht="17.25" customHeight="1">
      <c r="A7" s="21" t="s">
        <v>112</v>
      </c>
      <c r="B7" s="20"/>
      <c r="C7" s="20"/>
      <c r="D7" s="21" t="s">
        <v>113</v>
      </c>
      <c r="E7" s="22"/>
    </row>
    <row r="8" spans="1:5" ht="17.25" customHeight="1">
      <c r="A8" s="21" t="s">
        <v>114</v>
      </c>
      <c r="B8" s="20"/>
      <c r="C8" s="20"/>
      <c r="D8" s="18" t="s">
        <v>115</v>
      </c>
      <c r="E8" s="19" t="s">
        <v>116</v>
      </c>
    </row>
    <row r="9" spans="1:5" ht="17.25" customHeight="1">
      <c r="A9" s="21" t="s">
        <v>117</v>
      </c>
      <c r="B9" s="22"/>
      <c r="C9" s="22"/>
      <c r="D9" s="21" t="s">
        <v>118</v>
      </c>
      <c r="E9" s="19" t="s">
        <v>108</v>
      </c>
    </row>
    <row r="10" spans="1:5" ht="17.25" customHeight="1">
      <c r="A10" s="21" t="s">
        <v>119</v>
      </c>
      <c r="B10" s="20">
        <v>9</v>
      </c>
      <c r="C10" s="20">
        <v>9.2899999999999991</v>
      </c>
      <c r="D10" s="21" t="s">
        <v>120</v>
      </c>
      <c r="E10" s="23"/>
    </row>
    <row r="11" spans="1:5" ht="17.25" customHeight="1">
      <c r="A11" s="21" t="s">
        <v>121</v>
      </c>
      <c r="B11" s="20">
        <v>0.3</v>
      </c>
      <c r="C11" s="20">
        <v>0.21</v>
      </c>
      <c r="D11" s="21" t="s">
        <v>122</v>
      </c>
      <c r="E11" s="22"/>
    </row>
    <row r="12" spans="1:5" ht="17.25" customHeight="1">
      <c r="A12" s="21" t="s">
        <v>123</v>
      </c>
      <c r="B12" s="20">
        <v>0.3</v>
      </c>
      <c r="C12" s="20">
        <v>0.21</v>
      </c>
      <c r="D12" s="21" t="s">
        <v>124</v>
      </c>
      <c r="E12" s="23"/>
    </row>
    <row r="13" spans="1:5" ht="17.25" customHeight="1">
      <c r="A13" s="21" t="s">
        <v>125</v>
      </c>
      <c r="B13" s="22"/>
      <c r="C13" s="22"/>
      <c r="D13" s="21" t="s">
        <v>126</v>
      </c>
      <c r="E13" s="22">
        <v>3</v>
      </c>
    </row>
    <row r="14" spans="1:5" ht="17.25" customHeight="1">
      <c r="A14" s="21" t="s">
        <v>127</v>
      </c>
      <c r="B14" s="22" t="s">
        <v>26</v>
      </c>
      <c r="C14" s="22"/>
      <c r="D14" s="21" t="s">
        <v>128</v>
      </c>
      <c r="E14" s="22" t="s">
        <v>26</v>
      </c>
    </row>
    <row r="15" spans="1:5" ht="17.25" customHeight="1">
      <c r="A15" s="18" t="s">
        <v>129</v>
      </c>
      <c r="B15" s="19" t="s">
        <v>108</v>
      </c>
      <c r="C15" s="19"/>
      <c r="D15" s="21" t="s">
        <v>130</v>
      </c>
      <c r="E15" s="22" t="s">
        <v>26</v>
      </c>
    </row>
    <row r="16" spans="1:5" ht="17.25" customHeight="1">
      <c r="A16" s="21" t="s">
        <v>131</v>
      </c>
      <c r="B16" s="19" t="s">
        <v>108</v>
      </c>
      <c r="C16" s="23"/>
      <c r="D16" s="21" t="s">
        <v>132</v>
      </c>
      <c r="E16" s="22" t="s">
        <v>26</v>
      </c>
    </row>
    <row r="17" spans="1:5" ht="17.25" customHeight="1">
      <c r="A17" s="21" t="s">
        <v>133</v>
      </c>
      <c r="B17" s="19" t="s">
        <v>108</v>
      </c>
      <c r="C17" s="23"/>
      <c r="D17" s="21" t="s">
        <v>134</v>
      </c>
      <c r="E17" s="22" t="s">
        <v>26</v>
      </c>
    </row>
    <row r="18" spans="1:5" ht="17.25" customHeight="1">
      <c r="A18" s="21" t="s">
        <v>135</v>
      </c>
      <c r="B18" s="19" t="s">
        <v>108</v>
      </c>
      <c r="C18" s="22"/>
      <c r="D18" s="21" t="s">
        <v>136</v>
      </c>
      <c r="E18" s="21">
        <v>5</v>
      </c>
    </row>
    <row r="19" spans="1:5" ht="17.25" customHeight="1">
      <c r="A19" s="21" t="s">
        <v>137</v>
      </c>
      <c r="B19" s="19" t="s">
        <v>108</v>
      </c>
      <c r="C19" s="23">
        <v>3</v>
      </c>
      <c r="D19" s="21" t="s">
        <v>138</v>
      </c>
      <c r="E19" s="21">
        <v>5</v>
      </c>
    </row>
    <row r="20" spans="1:5" ht="17.25" customHeight="1">
      <c r="A20" s="21" t="s">
        <v>139</v>
      </c>
      <c r="B20" s="19" t="s">
        <v>108</v>
      </c>
      <c r="C20" s="23">
        <v>2</v>
      </c>
      <c r="D20" s="18" t="s">
        <v>140</v>
      </c>
      <c r="E20" s="21" t="s">
        <v>116</v>
      </c>
    </row>
    <row r="21" spans="1:5" ht="17.25" customHeight="1">
      <c r="A21" s="21" t="s">
        <v>141</v>
      </c>
      <c r="B21" s="19" t="s">
        <v>108</v>
      </c>
      <c r="C21" s="22"/>
      <c r="D21" s="21" t="s">
        <v>142</v>
      </c>
      <c r="E21" s="21">
        <v>1170.1300000000001</v>
      </c>
    </row>
    <row r="22" spans="1:5" ht="17.25" customHeight="1">
      <c r="A22" s="21" t="s">
        <v>143</v>
      </c>
      <c r="B22" s="19" t="s">
        <v>108</v>
      </c>
      <c r="C22" s="23">
        <v>22</v>
      </c>
      <c r="D22" s="21" t="s">
        <v>144</v>
      </c>
      <c r="E22" s="21">
        <v>609.77</v>
      </c>
    </row>
    <row r="23" spans="1:5" ht="17.25" customHeight="1">
      <c r="A23" s="21" t="s">
        <v>145</v>
      </c>
      <c r="B23" s="19" t="s">
        <v>108</v>
      </c>
      <c r="C23" s="22"/>
      <c r="D23" s="21" t="s">
        <v>146</v>
      </c>
      <c r="E23" s="21">
        <v>560.36</v>
      </c>
    </row>
    <row r="24" spans="1:5" ht="17.25" customHeight="1">
      <c r="A24" s="21" t="s">
        <v>147</v>
      </c>
      <c r="B24" s="19" t="s">
        <v>108</v>
      </c>
      <c r="C24" s="22"/>
      <c r="D24" s="21" t="s">
        <v>148</v>
      </c>
      <c r="E24" s="21" t="s">
        <v>116</v>
      </c>
    </row>
    <row r="25" spans="1:5" ht="17.25" customHeight="1">
      <c r="A25" s="21" t="s">
        <v>149</v>
      </c>
      <c r="B25" s="19" t="s">
        <v>108</v>
      </c>
      <c r="C25" s="22"/>
      <c r="D25" s="21" t="s">
        <v>150</v>
      </c>
      <c r="E25" s="21">
        <v>1170.1300000000001</v>
      </c>
    </row>
    <row r="26" spans="1:5" ht="17.25" customHeight="1">
      <c r="A26" s="18" t="s">
        <v>151</v>
      </c>
      <c r="B26" s="19"/>
      <c r="C26" s="22">
        <v>1.57</v>
      </c>
      <c r="D26" s="21" t="s">
        <v>152</v>
      </c>
      <c r="E26" s="21">
        <v>1170.1300000000001</v>
      </c>
    </row>
    <row r="27" spans="1:5" ht="17.25" customHeight="1">
      <c r="A27" s="18" t="s">
        <v>153</v>
      </c>
      <c r="B27" s="19"/>
      <c r="C27" s="22">
        <v>8.84</v>
      </c>
      <c r="D27" s="21"/>
      <c r="E27" s="21"/>
    </row>
    <row r="28" spans="1:5" ht="17.25" customHeight="1">
      <c r="A28" s="156" t="s">
        <v>154</v>
      </c>
      <c r="B28" s="156"/>
      <c r="C28" s="156"/>
      <c r="D28" s="156"/>
      <c r="E28" s="156"/>
    </row>
    <row r="29" spans="1:5" ht="17.25" customHeight="1">
      <c r="A29" s="135" t="s">
        <v>155</v>
      </c>
      <c r="B29" s="135"/>
      <c r="C29" s="135"/>
      <c r="D29" s="135"/>
      <c r="E29" s="135"/>
    </row>
  </sheetData>
  <mergeCells count="3">
    <mergeCell ref="A1:E1"/>
    <mergeCell ref="A28:E28"/>
    <mergeCell ref="A29:E29"/>
  </mergeCells>
  <phoneticPr fontId="44"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5" sqref="A5:XFD5"/>
    </sheetView>
  </sheetViews>
  <sheetFormatPr defaultColWidth="9" defaultRowHeight="11.25"/>
  <cols>
    <col min="3" max="3" width="23.6640625" customWidth="1"/>
    <col min="4" max="4" width="39.6640625" customWidth="1"/>
    <col min="5" max="5" width="25.33203125" customWidth="1"/>
    <col min="6" max="6" width="27.83203125" customWidth="1"/>
    <col min="7" max="7" width="26.5" customWidth="1"/>
  </cols>
  <sheetData>
    <row r="1" spans="1:8" ht="25.5">
      <c r="A1" s="119" t="s">
        <v>156</v>
      </c>
      <c r="B1" s="120"/>
      <c r="C1" s="120"/>
      <c r="D1" s="120"/>
      <c r="E1" s="120"/>
      <c r="F1" s="120"/>
      <c r="G1" s="120"/>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157</v>
      </c>
    </row>
    <row r="5" spans="1:8" ht="14.25">
      <c r="A5" s="6" t="s">
        <v>246</v>
      </c>
      <c r="B5" s="7"/>
      <c r="C5" s="7"/>
      <c r="D5" s="8"/>
      <c r="E5" s="7"/>
      <c r="F5" s="7"/>
      <c r="G5" s="9" t="s">
        <v>3</v>
      </c>
    </row>
    <row r="6" spans="1:8" ht="31.5" customHeight="1">
      <c r="A6" s="157" t="s">
        <v>158</v>
      </c>
      <c r="B6" s="158" t="s">
        <v>6</v>
      </c>
      <c r="C6" s="158" t="s">
        <v>6</v>
      </c>
      <c r="D6" s="158" t="s">
        <v>6</v>
      </c>
      <c r="E6" s="158" t="s">
        <v>99</v>
      </c>
      <c r="F6" s="158" t="s">
        <v>99</v>
      </c>
      <c r="G6" s="158" t="s">
        <v>99</v>
      </c>
    </row>
    <row r="7" spans="1:8">
      <c r="A7" s="157" t="s">
        <v>33</v>
      </c>
      <c r="B7" s="158" t="s">
        <v>33</v>
      </c>
      <c r="C7" s="158" t="s">
        <v>33</v>
      </c>
      <c r="D7" s="158" t="s">
        <v>69</v>
      </c>
      <c r="E7" s="158" t="s">
        <v>37</v>
      </c>
      <c r="F7" s="158" t="s">
        <v>41</v>
      </c>
      <c r="G7" s="158" t="s">
        <v>42</v>
      </c>
    </row>
    <row r="8" spans="1:8">
      <c r="A8" s="157" t="s">
        <v>33</v>
      </c>
      <c r="B8" s="158" t="s">
        <v>33</v>
      </c>
      <c r="C8" s="158" t="s">
        <v>33</v>
      </c>
      <c r="D8" s="158" t="s">
        <v>69</v>
      </c>
      <c r="E8" s="158" t="s">
        <v>37</v>
      </c>
      <c r="F8" s="158" t="s">
        <v>41</v>
      </c>
      <c r="G8" s="158" t="s">
        <v>42</v>
      </c>
    </row>
    <row r="9" spans="1:8">
      <c r="A9" s="157" t="s">
        <v>33</v>
      </c>
      <c r="B9" s="158" t="s">
        <v>33</v>
      </c>
      <c r="C9" s="158" t="s">
        <v>33</v>
      </c>
      <c r="D9" s="158" t="s">
        <v>69</v>
      </c>
      <c r="E9" s="158" t="s">
        <v>37</v>
      </c>
      <c r="F9" s="158" t="s">
        <v>41</v>
      </c>
      <c r="G9" s="158" t="s">
        <v>42</v>
      </c>
    </row>
    <row r="10" spans="1:8" ht="39.75" customHeight="1">
      <c r="A10" s="159" t="s">
        <v>37</v>
      </c>
      <c r="B10" s="160" t="s">
        <v>37</v>
      </c>
      <c r="C10" s="160" t="s">
        <v>37</v>
      </c>
      <c r="D10" s="160" t="s">
        <v>37</v>
      </c>
      <c r="E10" s="10"/>
      <c r="F10" s="10"/>
      <c r="G10" s="10"/>
    </row>
    <row r="11" spans="1:8" ht="39.75" customHeight="1">
      <c r="A11" s="161"/>
      <c r="B11" s="162"/>
      <c r="C11" s="162"/>
      <c r="D11" s="11"/>
      <c r="E11" s="10"/>
      <c r="F11" s="10"/>
      <c r="G11" s="10"/>
    </row>
    <row r="12" spans="1:8" ht="12">
      <c r="A12" s="163" t="s">
        <v>159</v>
      </c>
      <c r="B12" s="164" t="s">
        <v>160</v>
      </c>
      <c r="C12" s="164" t="s">
        <v>160</v>
      </c>
      <c r="D12" s="164" t="s">
        <v>160</v>
      </c>
      <c r="E12" s="164" t="s">
        <v>160</v>
      </c>
      <c r="F12" s="164" t="s">
        <v>160</v>
      </c>
      <c r="G12" s="164" t="s">
        <v>160</v>
      </c>
    </row>
  </sheetData>
  <mergeCells count="11">
    <mergeCell ref="A12:G12"/>
    <mergeCell ref="D7:D9"/>
    <mergeCell ref="E7:E9"/>
    <mergeCell ref="F7:F9"/>
    <mergeCell ref="G7:G9"/>
    <mergeCell ref="A7:C9"/>
    <mergeCell ref="A1:G1"/>
    <mergeCell ref="A6:D6"/>
    <mergeCell ref="E6:G6"/>
    <mergeCell ref="A10:D10"/>
    <mergeCell ref="A11:C11"/>
  </mergeCells>
  <phoneticPr fontId="44"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069444444444495" right="0.70069444444444495" top="0.75138888888888899" bottom="0.75138888888888899" header="0.29861111111111099" footer="0.298611111111110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部门整体绩效自评表</vt:lpstr>
      <vt:lpstr>项目支出自评表（1） </vt:lpstr>
      <vt:lpstr>项目支出自评表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2022-08-23T09:15:27Z</cp:lastPrinted>
  <dcterms:created xsi:type="dcterms:W3CDTF">2014-07-25T07:49:00Z</dcterms:created>
  <dcterms:modified xsi:type="dcterms:W3CDTF">2022-08-23T10:48:03Z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319FFACF057E4B2D8FFFC79E1890C525</vt:lpwstr>
  </property>
</Properties>
</file>